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~Emily\~~СБАГАЛ\Консумативи - лаборатории-2018\2020\работни\"/>
    </mc:Choice>
  </mc:AlternateContent>
  <xr:revisionPtr revIDLastSave="0" documentId="13_ncr:1_{8C408BFB-A0FE-4EAC-A270-C90A6DB065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Техническа спецификация" sheetId="10" r:id="rId1"/>
  </sheets>
  <definedNames>
    <definedName name="_xlnm._FilterDatabase" localSheetId="0" hidden="1">'Техническа спецификация'!$A$3:$E$327</definedName>
    <definedName name="_xlnm.Print_Area" localSheetId="0">'Техническа спецификация'!$A$1:$E$330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9" i="10" l="1"/>
  <c r="B309" i="10" l="1"/>
  <c r="B310" i="10" s="1"/>
  <c r="B311" i="10" s="1"/>
  <c r="B312" i="10" s="1"/>
  <c r="B313" i="10" s="1"/>
  <c r="B314" i="10" s="1"/>
  <c r="B315" i="10" s="1"/>
  <c r="B316" i="10" s="1"/>
  <c r="B317" i="10" s="1"/>
  <c r="B318" i="10" s="1"/>
  <c r="B319" i="10" s="1"/>
  <c r="B320" i="10" s="1"/>
  <c r="E302" i="10"/>
  <c r="E301" i="10"/>
  <c r="B300" i="10"/>
  <c r="B301" i="10" s="1"/>
  <c r="B302" i="10" s="1"/>
  <c r="B303" i="10" s="1"/>
  <c r="B304" i="10" s="1"/>
  <c r="B305" i="10" s="1"/>
  <c r="B306" i="10" s="1"/>
  <c r="E299" i="10"/>
  <c r="B286" i="10"/>
  <c r="B287" i="10" s="1"/>
  <c r="B288" i="10" s="1"/>
  <c r="B289" i="10" s="1"/>
  <c r="B290" i="10" s="1"/>
  <c r="B291" i="10" s="1"/>
  <c r="B268" i="10"/>
  <c r="B269" i="10" s="1"/>
  <c r="B270" i="10" s="1"/>
  <c r="B271" i="10" s="1"/>
  <c r="B272" i="10" s="1"/>
  <c r="B273" i="10" s="1"/>
  <c r="B274" i="10" s="1"/>
  <c r="B193" i="10"/>
  <c r="B194" i="10" s="1"/>
  <c r="B195" i="10" s="1"/>
  <c r="B196" i="10" s="1"/>
  <c r="B197" i="10" s="1"/>
  <c r="B198" i="10" s="1"/>
  <c r="B199" i="10" s="1"/>
  <c r="B200" i="10" s="1"/>
  <c r="B138" i="10"/>
  <c r="B136" i="10"/>
  <c r="B128" i="10"/>
  <c r="B125" i="10"/>
  <c r="B110" i="10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6" i="10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</calcChain>
</file>

<file path=xl/sharedStrings.xml><?xml version="1.0" encoding="utf-8"?>
<sst xmlns="http://schemas.openxmlformats.org/spreadsheetml/2006/main" count="953" uniqueCount="366">
  <si>
    <t>№</t>
  </si>
  <si>
    <t>брой</t>
  </si>
  <si>
    <t>Единица мярка</t>
  </si>
  <si>
    <t>1.</t>
  </si>
  <si>
    <t>Стерилни петри Ø90</t>
  </si>
  <si>
    <t>Стерилни епруветки със запушалки, цилиндрични 4 мл Ø12/75мм</t>
  </si>
  <si>
    <t>Стерилни тампони с памучен край в индивидуална опаковка</t>
  </si>
  <si>
    <t>опаковка</t>
  </si>
  <si>
    <t>Стерилни епруветки със запушалки, цилиндрични 10 мл Ø16/100мм</t>
  </si>
  <si>
    <t>Стерилни накрайници за пипети с обем 5 - 200µl (жълти) в индивидуална опаковка</t>
  </si>
  <si>
    <t>MLT Suspension Medium MIC G+-, епруветки</t>
  </si>
  <si>
    <t>MIC Vancomycin стрипове за определяне на МИК</t>
  </si>
  <si>
    <t>TPHA тест за сифилис</t>
  </si>
  <si>
    <t>Плаки U-образно дъно</t>
  </si>
  <si>
    <t>Обособена позиция № 2 - Смеси за анаеробно култивиране</t>
  </si>
  <si>
    <t>Клигер агар/готов за употреба в епруветки/</t>
  </si>
  <si>
    <t>Урея агар хранителна среда в епруветки</t>
  </si>
  <si>
    <t>Оцветителни разтвори (оцветяване по Грам)/ 500ml/</t>
  </si>
  <si>
    <t>сет /опаковка/</t>
  </si>
  <si>
    <t xml:space="preserve">MIC Colistin стрипове за определяне на МИК </t>
  </si>
  <si>
    <t>Сол на таблетки за омекотяваща водоочистваща система, опаковка х 25 кг</t>
  </si>
  <si>
    <t>Формалин 3% опаковка х 5л</t>
  </si>
  <si>
    <t>Филтри за вода 50 микрона/10 инча</t>
  </si>
  <si>
    <t>Филтри за вода 20 микрона/10 инча</t>
  </si>
  <si>
    <t>Филтри за вода 10 микрона/10 инча</t>
  </si>
  <si>
    <t>Monoclonal  Test  Reagent anti A - 10 ml, fl.</t>
  </si>
  <si>
    <t xml:space="preserve">Monoclonal  Test  Reagent anti B- 10 ml, fl. </t>
  </si>
  <si>
    <t>Monoclonal  Test  Reagent anti AB - 10 ml, fl.</t>
  </si>
  <si>
    <t>Прогнозно количество от единицата мярка за 24 месеца</t>
  </si>
  <si>
    <t>Кит за бързо оцветяване на кръвни натривки по Diff-Quick, 3х500 мл реактиви</t>
  </si>
  <si>
    <t>PAS кит, опаковка от 5х100 мл реактиви</t>
  </si>
  <si>
    <t>Ножчета за микротом/криостат, еднократни, нисък профил, 50 бр./оп.</t>
  </si>
  <si>
    <t>Ножчета еднократни за микротом/криостат, нисък профил, заточени за дълготрайна употреба, форма на острието тип "Готически свод", 50 бр./оп.</t>
  </si>
  <si>
    <t>Ножчета еднократни за микротом/криостат нисък профил, заточени за дълготрайна употреба, форма на острието тип "Готически свод", за твърди и плътни тъкани, 50 бр./оп.</t>
  </si>
  <si>
    <t>Eosin  водноразтворим, суха субстанция, 25 гр.</t>
  </si>
  <si>
    <t>Van Gieson кит, опаковка х 100 мл реактиви</t>
  </si>
  <si>
    <t>Giemsa, опаковка  1 л</t>
  </si>
  <si>
    <t>Формалин, 10% неутрален буфериран, опаковка  5 л</t>
  </si>
  <si>
    <t>Касети биопсични, 45° наклон на повърхността за надписване, отвори с ø не по-голямо от 0.67 мм, , опаковка от 500 бр.</t>
  </si>
  <si>
    <t>Касети хистологични (с правоъгълни отвори), 45° наклон на повърхността за надписване, опаковка от 1000 бр.</t>
  </si>
  <si>
    <t>Хартия филтърна, Ø70 мм, 100 бр./оп.</t>
  </si>
  <si>
    <t>Лепило за покривни стъкла, съвместимо с ксилол, опаковка  500 мл</t>
  </si>
  <si>
    <t>Декалцинираща течност за големи биопсии, опаковка  1 л</t>
  </si>
  <si>
    <t>Декалцинираща течност за малки биопсии с едновременна фиксация, опаковка  1 л</t>
  </si>
  <si>
    <t>Етилов абсолютен алкохол за хистология - опаковка от 1 литър</t>
  </si>
  <si>
    <t>Метилов алкохол за хистология, опаковка от 1 литър</t>
  </si>
  <si>
    <t>Перманентен маркер тънкописец за биопсични стъкла и касети, устойчив на вода и хистологични реактиви</t>
  </si>
  <si>
    <t>Подложки за биокасети 30х25мм сини</t>
  </si>
  <si>
    <t>кг</t>
  </si>
  <si>
    <t>Реактив Substrat (комплект от 2 бр. Х 100 ml)</t>
  </si>
  <si>
    <t>Реактив LH II (тест)</t>
  </si>
  <si>
    <t>Реактив Естрадиол (тест)</t>
  </si>
  <si>
    <t>Калибратор LH II (комплект от 6 нива)</t>
  </si>
  <si>
    <t>Калибратор Estradiol (комплект от 6 нива)</t>
  </si>
  <si>
    <t>Реактив FSH (тест)</t>
  </si>
  <si>
    <t>Калибратор FSH (комплект от 2 нива)</t>
  </si>
  <si>
    <t>Реактив Prolactin</t>
  </si>
  <si>
    <t>Калибратор Prolactin (комплект от 2 нива)</t>
  </si>
  <si>
    <t>Реактив HCG</t>
  </si>
  <si>
    <t>Калибратор HCG (комплект от 6 нива)</t>
  </si>
  <si>
    <t>Реактив OVCA</t>
  </si>
  <si>
    <t>Калибратор OVCA (комплект от 6 нива)</t>
  </si>
  <si>
    <t>Реактив Progesteron</t>
  </si>
  <si>
    <t xml:space="preserve">Калибратор Progesteron (комплект от 6 нива) </t>
  </si>
  <si>
    <t xml:space="preserve">Реактив Testosteron </t>
  </si>
  <si>
    <t>Калибратор Testosteron (комплект от 6 нива)</t>
  </si>
  <si>
    <t>Реактив CEA</t>
  </si>
  <si>
    <t>Калибратор CEA (комплект от 2 нива)</t>
  </si>
  <si>
    <t>Дилуент - концентрат</t>
  </si>
  <si>
    <t>ml</t>
  </si>
  <si>
    <t>Миещ разтвор концентрат</t>
  </si>
  <si>
    <t>Хартия за принтер AIA 360 (ролки)</t>
  </si>
  <si>
    <t>Стандартизиращи купички</t>
  </si>
  <si>
    <t>Купички за проба AIA 360</t>
  </si>
  <si>
    <t>Котролен материал за AIA360 (комплект от 3 нива по 3 мл)</t>
  </si>
  <si>
    <t>Реактив TSH (тест)</t>
  </si>
  <si>
    <t>Калибратор TSH (Комплект от 6 нива)</t>
  </si>
  <si>
    <t>Реактив FT4 (тест)</t>
  </si>
  <si>
    <t>Калибратор FT4 (Комплект от 6 нива)</t>
  </si>
  <si>
    <t>Реактив FT3 (тест)</t>
  </si>
  <si>
    <t>Калибратор FT3 (Комплект от 6 нива)</t>
  </si>
  <si>
    <t>Реактив Intact PTH (тест)</t>
  </si>
  <si>
    <t>Калибратор Intact PTH (Комплект от 6 нива)</t>
  </si>
  <si>
    <t xml:space="preserve">Буфери за М 348 </t>
  </si>
  <si>
    <t>Миещ разтвор в комплект с депротеинизиращ и кондиционизиращ разтвор за М348</t>
  </si>
  <si>
    <t>Газови бутилки за М 348 (комплект от 2 бутилки)</t>
  </si>
  <si>
    <t>Помпена касета за М348</t>
  </si>
  <si>
    <t xml:space="preserve">Пълнещ разтвор за референтен електрод </t>
  </si>
  <si>
    <t>Пълнещ разтвор за РН електрода</t>
  </si>
  <si>
    <t>Пълнещ разтвор за Na+, K+, електрода</t>
  </si>
  <si>
    <t>Капилярки с Zi хепарин 140 микролитра</t>
  </si>
  <si>
    <t>Капачки за капилярки</t>
  </si>
  <si>
    <t>Контролен материал за КТА и електролитен анализатор ниво 1  (ампула)</t>
  </si>
  <si>
    <t>Контролен материал за КТА и електролитен анализатор ниво 2 (ампула)</t>
  </si>
  <si>
    <t>Контролен материал за КТА и електролитен анализатор ниво 3 (ампула)</t>
  </si>
  <si>
    <t>Бъркалки за капилярки за М348</t>
  </si>
  <si>
    <t>Изотоничен разтвор Дилуент</t>
  </si>
  <si>
    <t>Промиващ разтвор Детергент</t>
  </si>
  <si>
    <t>Лизиращ разтвор</t>
  </si>
  <si>
    <t>Почистващ ензимен разтвор</t>
  </si>
  <si>
    <t>Почистващ разтвор за иглата</t>
  </si>
  <si>
    <t>Хартия за принтер ВС - 3000 plus (ролка)</t>
  </si>
  <si>
    <t>Контролна кръв - нормална</t>
  </si>
  <si>
    <t>Контролна кръв - висока</t>
  </si>
  <si>
    <t>Контролна кръв - ниска</t>
  </si>
  <si>
    <t>Миеща станция за пипетор на ВС - 3000 plus</t>
  </si>
  <si>
    <t>Накрайник за засмукване за ВС - 3000 plus</t>
  </si>
  <si>
    <t>Желязо с хромоген ферозин без депротеинизация</t>
  </si>
  <si>
    <t>ЖСК - тест</t>
  </si>
  <si>
    <t xml:space="preserve">HDL - калибратор </t>
  </si>
  <si>
    <t>HDL - контрола ниво 1</t>
  </si>
  <si>
    <t xml:space="preserve">HDL - контрола ниво 2 </t>
  </si>
  <si>
    <t>Микроалбумин - калибратор</t>
  </si>
  <si>
    <t xml:space="preserve">Микроалбумин - контрола </t>
  </si>
  <si>
    <t xml:space="preserve">Имуноглобулин JgG - tур - бидиметричен метод </t>
  </si>
  <si>
    <t xml:space="preserve">Имуноглобулин JgМ - tур - бидиметричен метод </t>
  </si>
  <si>
    <t>Имуноглобулин - калибратор</t>
  </si>
  <si>
    <t xml:space="preserve">Имуноглобулин - контрола ниво 1 </t>
  </si>
  <si>
    <t xml:space="preserve">Имуноглобулин - контрола ниво 2 </t>
  </si>
  <si>
    <t>CRP - реактив. Турбидиметричен метод</t>
  </si>
  <si>
    <t>CRP - калибратор</t>
  </si>
  <si>
    <t>CRP - контрола ниво 1</t>
  </si>
  <si>
    <t>CRP - контрола ниво 2</t>
  </si>
  <si>
    <t>Реакционни кювети за BS120</t>
  </si>
  <si>
    <t>Почистващ разтвор за шлаухите на BS120</t>
  </si>
  <si>
    <t>Промиващ киселинен разтвор</t>
  </si>
  <si>
    <t>Промиващ алкален разтвор</t>
  </si>
  <si>
    <t>Кювети за проба за "тромботаймер - 2"</t>
  </si>
  <si>
    <t xml:space="preserve">Сачми за "Коагулометър-2" </t>
  </si>
  <si>
    <t>Епруветки за реактив за "тромботаймер - 2"</t>
  </si>
  <si>
    <t>Епруветки 4 мл Ø12/75</t>
  </si>
  <si>
    <t>CaCl2 - реактив 25 mmol/л</t>
  </si>
  <si>
    <t>Д-димер - мануален метод  /тест/</t>
  </si>
  <si>
    <t>Нормална конролна плазма</t>
  </si>
  <si>
    <t>Тест-ленти за уринен анализ с 10 показателя</t>
  </si>
  <si>
    <t xml:space="preserve">брой </t>
  </si>
  <si>
    <t>Тест за HIV</t>
  </si>
  <si>
    <t>Тест за HbSAg</t>
  </si>
  <si>
    <t>Тест за HCV</t>
  </si>
  <si>
    <t>Тръбички за изследване на СУЕ по метода на Вестергреен с външен d=4 mm</t>
  </si>
  <si>
    <t>Контролен серум за билирубин на новородени с висока концентрация 280-300 микромола/л.</t>
  </si>
  <si>
    <t>Бактерициден филтър за вакуум регулатор за аспирация към болнична система за медицински газове - диам.-Ф58мм,външен входящ диам.-Ф9мм, външен изходящ диам. -Ф13мм, вътрешен изходящ диам. -Ф10мм. -опаковка х 10 бр.</t>
  </si>
  <si>
    <t xml:space="preserve">     опаковка</t>
  </si>
  <si>
    <t>Микрофибърни кърпи, опаковка х 120бр.</t>
  </si>
  <si>
    <t>Дезинфектант за повърхности в операционни, спрей 1 л</t>
  </si>
  <si>
    <t>Еднократен ириграционен шлаух</t>
  </si>
  <si>
    <t>Сет за аспирация</t>
  </si>
  <si>
    <t>Co2/NO2 филтри за инсуфлатор</t>
  </si>
  <si>
    <t>Стерилни калъфи за ендоскопски камери</t>
  </si>
  <si>
    <t>Уплътнения - еднократни за морселатор</t>
  </si>
  <si>
    <t>Гумени уплътнения за трокар, 5мм</t>
  </si>
  <si>
    <t>Гумени уплътнения за трокар, 10 мм</t>
  </si>
  <si>
    <t>Пациентен шлаух за СО2 - многократен</t>
  </si>
  <si>
    <t>Синтетичен заместител на покривно стъкло, опаковка от 500мл</t>
  </si>
  <si>
    <t>Форми за отливане на парафин от неръждаема стомана с размери 15/15/5мм</t>
  </si>
  <si>
    <t>Форми за отливане на парафин от неръждаема стомана с размери 24/24/5мм</t>
  </si>
  <si>
    <t>Форми за отливане на парафин от неръждаема стомана с размери 24/30/5мм</t>
  </si>
  <si>
    <t>Обособена позиция  № 13 - Реактиви и консумативи за кръвно - газов и електролитен анализатор М348 за клинична лаборатория</t>
  </si>
  <si>
    <t>Фибриноген - метод на Клаус. Реактив с добавка на калций и каолин (комплект 6х 4 мл)</t>
  </si>
  <si>
    <t>Кръвен агар със овнешка кръв (или Колумбия) - петри</t>
  </si>
  <si>
    <t>Шоколадов агар/Шоколадов агар с фактори/ без бацитрацин - петри</t>
  </si>
  <si>
    <t>Мюлер Хинтон агар с конска кръв - петри</t>
  </si>
  <si>
    <t>Мюлер Хинтън агар - петри</t>
  </si>
  <si>
    <t>Шедлер агар с 5% кръв - петри</t>
  </si>
  <si>
    <t>Шедлер бульон - епруветки</t>
  </si>
  <si>
    <t>Пептонна вода 1% - епруветки</t>
  </si>
  <si>
    <t>Мляко с метиленово синьо - епруветки</t>
  </si>
  <si>
    <t>Среда за определяне урея и индол - течна - епруветки</t>
  </si>
  <si>
    <t>Среда за доказване декарбоксилаза на L-лизин - епруветки</t>
  </si>
  <si>
    <t>Среда за доказване декарбоксилиране на L-орнатин - епруветки</t>
  </si>
  <si>
    <t>Нормална заешка плазма, лиофилизирана - флакон 3 мл</t>
  </si>
  <si>
    <t>Метиленблау по Льофлер - бутилка 100 мл</t>
  </si>
  <si>
    <t>Ampicilin 10µg картридж x 50d</t>
  </si>
  <si>
    <t>Ampicilin 2µg картридж x 50d</t>
  </si>
  <si>
    <t>Amoxicilli/clav.acid 30 µg картридж x 50d</t>
  </si>
  <si>
    <t>Amoxicilli/clav.acid 3 µg картридж x 50d</t>
  </si>
  <si>
    <t>Ampicilin/sulbactam 20µg картридж x 50d</t>
  </si>
  <si>
    <t>Cefoxitin 30 картридж x 50d</t>
  </si>
  <si>
    <t>Cefuroxim 30 картридж x 50d</t>
  </si>
  <si>
    <t>Ceftriaxon 30 картридж x 50d</t>
  </si>
  <si>
    <t>Ceftazidim 10 картридж x 50d</t>
  </si>
  <si>
    <t>Ceftazidim 30 картридж x 50d</t>
  </si>
  <si>
    <t>Cefepim 30 картридж x 50d</t>
  </si>
  <si>
    <t>Cefixim 5 картридж x 50d</t>
  </si>
  <si>
    <t>Penicillin 1 unit картридж x 50d</t>
  </si>
  <si>
    <t>Oxacillin 2 картридж x 50d</t>
  </si>
  <si>
    <t>Piperacillin/Tazobactam 36 µg картридж x 50d</t>
  </si>
  <si>
    <t>Imipenem 10 картридж x 50d</t>
  </si>
  <si>
    <t>Meropenem 10 картридж x 50d</t>
  </si>
  <si>
    <t>Erythromycin 15 картридж x 50d</t>
  </si>
  <si>
    <t>Clindamycin 2 картридж x 50d</t>
  </si>
  <si>
    <t>Ciprofloxacin 5 картридж x 50d</t>
  </si>
  <si>
    <t>Levofloxcin 5 картридж x 50d</t>
  </si>
  <si>
    <t>Norfloxacin 10 картридж x 50d</t>
  </si>
  <si>
    <t>Moxifloxacin 5 картридж x 50d</t>
  </si>
  <si>
    <t>Cefoperazon/Sulbactam 75/30 картридж x 50d</t>
  </si>
  <si>
    <t>Gentamycin 10 картридж x 50d</t>
  </si>
  <si>
    <t>Amikacin 30 картридж x 50d</t>
  </si>
  <si>
    <t>Tobramicin 10 картридж x 50d</t>
  </si>
  <si>
    <t>Tetracyclin 30 картридж x 50d</t>
  </si>
  <si>
    <t>Trimethoprim/Sulfamethoxazol 1.25/23.75 картридж x 50d</t>
  </si>
  <si>
    <t>Nutrofurantoin картридж x 50d</t>
  </si>
  <si>
    <t>Muporocin 200 картридж x 50d</t>
  </si>
  <si>
    <t>Gentamycin 30 картридж x 50d</t>
  </si>
  <si>
    <t>Vancomycin 5 картридж x 50d</t>
  </si>
  <si>
    <t>Nistatin 100 картридж x 50d</t>
  </si>
  <si>
    <t>Fluconasol 25 картридж x 50d</t>
  </si>
  <si>
    <t>Miconasol 30 картридж x 50d</t>
  </si>
  <si>
    <t>Диференциращи дискове bacitracin 0.04 опаковка х 50d</t>
  </si>
  <si>
    <t>Диференциращи дискове Optochin  опаковка х 50d</t>
  </si>
  <si>
    <t>Диагностични дискове Novobiocin 5 картридж x 50d</t>
  </si>
  <si>
    <t>RPR carbon - нетрепонемен тест за сифилис опаковка х 250 теста</t>
  </si>
  <si>
    <t>Хранителна среда за микоплазма сет 40 теста</t>
  </si>
  <si>
    <t>сет</t>
  </si>
  <si>
    <t>Смеси за анаеробно култивиране на 1-4 петри с пликове за култивиране - опаковка х 25</t>
  </si>
  <si>
    <t>Смеси за анаеробно култивиране в джар без катализатор опаковка х 10</t>
  </si>
  <si>
    <t>GN карти - опаковка х 20</t>
  </si>
  <si>
    <t>GP карти - опаковка х 20</t>
  </si>
  <si>
    <t>ANC карти - опаковка х 20</t>
  </si>
  <si>
    <t>YST карти - опаковка х 20</t>
  </si>
  <si>
    <t>NH карти - опаковка х 20</t>
  </si>
  <si>
    <t>AST GN карти - опаковка х 20</t>
  </si>
  <si>
    <t>AST GP карти - опаковка х 20</t>
  </si>
  <si>
    <t>AST N 222 карти - опаковка х 20</t>
  </si>
  <si>
    <t>Api Coryne - опаковка х 12</t>
  </si>
  <si>
    <t>ZYM B X2 - опаковка х 2</t>
  </si>
  <si>
    <t>ZYM A X2 - опаковка х 2</t>
  </si>
  <si>
    <t>SALINE SOLUTION опаковка 3х500мл</t>
  </si>
  <si>
    <t>литър</t>
  </si>
  <si>
    <t>Ксилол хистологичен - опаковка от  1 литър</t>
  </si>
  <si>
    <t>Ацетон хистологичен, опаковка от 1 литър</t>
  </si>
  <si>
    <t>Глюкоза GOD-PAP метод в разфасовки до 200 мл</t>
  </si>
  <si>
    <t>Урея UV метод, ензимен вразфасовки до 200 мл</t>
  </si>
  <si>
    <t>Креатинин - метод на Яфе, кинетичен - в разфасовки до 200 мл</t>
  </si>
  <si>
    <t>Билирубин Д+Т. Метод на Йендрашек - Гроф в разфасовки до 200 мл</t>
  </si>
  <si>
    <t>Общ белтък - Биуретов метод - в разфасовки до 200 мл</t>
  </si>
  <si>
    <t>Калций общ - монореагент- в разфасовки до 200 мл</t>
  </si>
  <si>
    <t>Магнезий - монореагент- в разфасовки до 200 мл</t>
  </si>
  <si>
    <t>Хлориди - ТРТZ- в разфасовки до 200 мл</t>
  </si>
  <si>
    <t>ASAT (GOD) JFCC UV метод- в разфасовки до 200 мл</t>
  </si>
  <si>
    <t>ALAT (GPT) JFCC UV метод - в разфасовки до 200 мл</t>
  </si>
  <si>
    <t>Гамма ГПТ JFCC UV метод- в разфасовки до 200 мл</t>
  </si>
  <si>
    <t>Алкална фосфатаза - АМР буфер- в разфасовки до 200 мл</t>
  </si>
  <si>
    <t>LDH - кинетичен метод- в разфасовки до 200 мл</t>
  </si>
  <si>
    <t>Общ холестерол - ензимен метод- в разфасовки до 200 мл</t>
  </si>
  <si>
    <t>Триглицериди - ензимнен метод- в разфасовки до 200 мл</t>
  </si>
  <si>
    <t>HDL холестерол - директен метод - в разфасовки до 200 мл</t>
  </si>
  <si>
    <t>Албумин- в разфасовки до 200 мл</t>
  </si>
  <si>
    <t>Мултикалибратор за субстрати- в разфасовки до 200 мл</t>
  </si>
  <si>
    <t>Контролен серум - ниво N- в разфасовки до 200 мл</t>
  </si>
  <si>
    <t>Контролен серум - ниво P- в разфасовки до 200 мл</t>
  </si>
  <si>
    <t>Микроалбумин реактив - турбидиметричен метод- в разфасовки до 200 мл</t>
  </si>
  <si>
    <t>Тромбопластин - реактив с ISI-1,0-1,2 - в разфасовки до 4 мл</t>
  </si>
  <si>
    <t>APTT - реактив - в разфасовки до 4 мл</t>
  </si>
  <si>
    <t>Перилен препарат с комбиниран ефект, опаковка от 20 кг</t>
  </si>
  <si>
    <t>Дезинфектант за почистване на кувьози, опаковка от 750 мл</t>
  </si>
  <si>
    <t>Дезинфектант за подаващи инструменти , опаковка от 5л</t>
  </si>
  <si>
    <t>Дезинфектант за санитарни възли, опаковка от 1 кг</t>
  </si>
  <si>
    <t>Дезинфектант за ръце на алкохолна основа , опаковка от 1л</t>
  </si>
  <si>
    <t>Кислороден препарат за обеззаразяване на инструменти,  опаковка от 5 кг</t>
  </si>
  <si>
    <t>Препрата за обеззаразяване на ендоскопи,  опаковка от 5 л</t>
  </si>
  <si>
    <t>Дезинфектант за повърхности в работни помещения, опаковка от 5 л</t>
  </si>
  <si>
    <t>дезинфектант за ръце, комбиниран - опаковка от 1л</t>
  </si>
  <si>
    <t>препарат за бърза дезинфкция на повърхности - опаковка от 5 л</t>
  </si>
  <si>
    <t>Антисептик за оперативно поле опаковка от 1 л.</t>
  </si>
  <si>
    <t>Кръвен агар база - опаковка от 500 гр</t>
  </si>
  <si>
    <t>Мюлер Хинтън агар, 2% глюкоза с метиленово синьо - опаковка от 500 гр</t>
  </si>
  <si>
    <t>Парафин на гранули на основата на високопречистени парафини и полимери с ниско молекулно тегло, без DMSO,  температура на топене 56°С, опаковка  до 5 кг.</t>
  </si>
  <si>
    <t>Хематоксилин по GILL III, опаковка от 2.5л</t>
  </si>
  <si>
    <t>Eosin Y 0.2%, алкохолен разтвор, опаковка  от 2.5 л</t>
  </si>
  <si>
    <t>Обособена позиция № 20 - Експресни тестове за СПИН, сифилис, Хепатит B и C</t>
  </si>
  <si>
    <t>Реактив на Ковач за доказване на индол - бутилка 100 мл</t>
  </si>
  <si>
    <t xml:space="preserve">Касета за кръвно-касов анализатор </t>
  </si>
  <si>
    <t>Капилярки с Zi хепарин 170 микролитра</t>
  </si>
  <si>
    <t>Термохартия с ширина 59 мм</t>
  </si>
  <si>
    <t xml:space="preserve">Калибратор за кръвно-газов анализатор </t>
  </si>
  <si>
    <t>Бъркалки за капилярки</t>
  </si>
  <si>
    <t>Cefotaxim 5µg картридж x 50d</t>
  </si>
  <si>
    <t>Cefoperazon 75μg картридж x 50d</t>
  </si>
  <si>
    <t>Azitrhomycin 5µg картридж x 50d</t>
  </si>
  <si>
    <t>Ketoconazole 10μg картридж x 50d</t>
  </si>
  <si>
    <t>Clotrimazole 10μg картридж x 50d</t>
  </si>
  <si>
    <r>
      <t xml:space="preserve">Хемокултури </t>
    </r>
    <r>
      <rPr>
        <b/>
        <sz val="11"/>
        <rFont val="Calibri"/>
        <family val="2"/>
        <charset val="204"/>
      </rPr>
      <t>педиатрични</t>
    </r>
    <r>
      <rPr>
        <sz val="11"/>
        <rFont val="Calibri"/>
        <family val="2"/>
        <charset val="204"/>
      </rPr>
      <t xml:space="preserve"> /соево-казеинов бульон/ - бутилки 20 мл</t>
    </r>
  </si>
  <si>
    <r>
      <t xml:space="preserve">Хемокултури </t>
    </r>
    <r>
      <rPr>
        <b/>
        <sz val="11"/>
        <rFont val="Calibri"/>
        <family val="2"/>
        <charset val="204"/>
      </rPr>
      <t>педиатрични</t>
    </r>
    <r>
      <rPr>
        <sz val="11"/>
        <rFont val="Calibri"/>
        <family val="2"/>
        <charset val="204"/>
      </rPr>
      <t xml:space="preserve"> анаеробни /тиоклиголатна среда/ - бутилки 20 мл</t>
    </r>
  </si>
  <si>
    <t>Среда за аеробни хемокултури - бутилки 70 мл</t>
  </si>
  <si>
    <t>Тест за оксидаза - опаковка от 50 теста</t>
  </si>
  <si>
    <t>Нитроцефинов тест /цефиназен тест/ опаковка от 50 теста</t>
  </si>
  <si>
    <t>MIC Ampicillin стрипове за определяне на МИК</t>
  </si>
  <si>
    <t>MIC Penecillin стрипове за определяне на МИК</t>
  </si>
  <si>
    <t>Наситен сумарен E.coli I гр. Флакон 1 мл</t>
  </si>
  <si>
    <t>Наситен сумарен E.coli II гр. Флакон 1 мл</t>
  </si>
  <si>
    <t>Наситен сумарен E.coli III гр. Флакон 1 мл</t>
  </si>
  <si>
    <t>Имунохроматографски тест за сифилис - бърз тест</t>
  </si>
  <si>
    <t>NIT1 NIT2 reagents  - комплект</t>
  </si>
  <si>
    <t>PYZ X2  - комплект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</si>
  <si>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</si>
  <si>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</si>
  <si>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</si>
  <si>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</si>
  <si>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</si>
  <si>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</si>
  <si>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</si>
  <si>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</si>
  <si>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</si>
  <si>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</si>
  <si>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</si>
  <si>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</si>
  <si>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</si>
  <si>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</si>
  <si>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</si>
  <si>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</si>
  <si>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</si>
  <si>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</si>
  <si>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</si>
  <si>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</si>
  <si>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</si>
  <si>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</si>
  <si>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</si>
  <si>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</si>
  <si>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</si>
  <si>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Обособена позиция № 1 - Реактиви и консумативи за нуждите на Лаборатория Микробиология</t>
  </si>
  <si>
    <t xml:space="preserve"> Обособена позиция № 5 - Филтри за вода</t>
  </si>
  <si>
    <t xml:space="preserve"> Обособена позиция № 4 - Консумативи за нуждите на Стерилизационна база</t>
  </si>
  <si>
    <t xml:space="preserve"> Обособена позиция № 3 - Консумативи за апарат VITEK 2</t>
  </si>
  <si>
    <t xml:space="preserve"> Обособена позиция № 6 - Тест - серуми за определяне на кръвни групи</t>
  </si>
  <si>
    <t xml:space="preserve"> Обособена позиция № 7 - Консумативи за Обща клинична патология</t>
  </si>
  <si>
    <t xml:space="preserve"> Обособена позиция № 8 - Ножчета за микротом/криостат</t>
  </si>
  <si>
    <t xml:space="preserve"> Обособена позиция № 9 - Декалцинираща течност</t>
  </si>
  <si>
    <t xml:space="preserve"> Обособена позиция № 10 - Реактиви и консумативи за хистология</t>
  </si>
  <si>
    <t>Обособена позиция № 12 - Реактиви и консумативи за Имунологичен анализатор AIA 360 за клинична лаборатория</t>
  </si>
  <si>
    <t>Обособена позиция № 14 - Реактиви и консумативи за Хематологичен брояч ВС-3000 plus за клинична лаборатория</t>
  </si>
  <si>
    <t>Обособена позиция № 15 - Реактиви за биохимичен анализатор BS 120 за клинична лаборатория</t>
  </si>
  <si>
    <t>Обособена позиция № 16 - Реактиви за "С" реактивен протеин за клинична лаборатория</t>
  </si>
  <si>
    <t xml:space="preserve"> Обособена позиция № 17 - Консумативи за BS 120 - биохимичен анализатор и тромботаймер за клинична лаборатория</t>
  </si>
  <si>
    <t xml:space="preserve"> Обособена позиция № 18 - Реактиви за коагулация - Апарат Тромботаймер-2 </t>
  </si>
  <si>
    <t>Обособена позиция № 21 - Тръбички за изследване на СУЕ</t>
  </si>
  <si>
    <t>Обособена позиция № 23 - Филтър - бактерициден за вакуум регулатор</t>
  </si>
  <si>
    <t>Обособена позиция № 22 - Контролен серум за билирубин на новородени</t>
  </si>
  <si>
    <t>Обособена позиция № 25 - Дезинфектанти</t>
  </si>
  <si>
    <t>Левин агар - опаковка от 500 гр</t>
  </si>
  <si>
    <t>Мак конки агар - опаковка от 100 гр</t>
  </si>
  <si>
    <t>Мюлер Хинтън агар - опаковка от 500 гр</t>
  </si>
  <si>
    <t>Соево казеинов бульон - опаковка от 500 гр</t>
  </si>
  <si>
    <t>Сабуро агар с Chloramphenicol - опаковка от 500 гр</t>
  </si>
  <si>
    <t>Ендо агар- опаковка от 500 гр - опаковка от 500 гр</t>
  </si>
  <si>
    <t>Обикновен (месо-пептонен) бульон - опаковка от 100 гр</t>
  </si>
  <si>
    <t>Обикновен (месо-пептонен) агар - опаковка от 100 гр</t>
  </si>
  <si>
    <t>Апохолат /дезоксихолат/цитрат агар - опаковка от 100 гр</t>
  </si>
  <si>
    <t>Chromagar Candida - опаковка от 100 гр</t>
  </si>
  <si>
    <t>Колумбия Кръвен агар база - опаковка от 100 гр</t>
  </si>
  <si>
    <t>Клигер агар - опаковка от 100 гр</t>
  </si>
  <si>
    <t>Симонс цитрат агар /готов за употеба в епруветки/</t>
  </si>
  <si>
    <t>Среда за анаеробни хемокултури - бутилки 70 мл</t>
  </si>
  <si>
    <t>Chlamydia antigen test за секрети - сет 20 теста</t>
  </si>
  <si>
    <t>MLT Suspension Medium MIC, епруветки за 12 стрипа</t>
  </si>
  <si>
    <t>Тест mycoplasma ureaplasma сет - сет 20 теста</t>
  </si>
  <si>
    <t>Обособена позиция № 24 - Консумативи за лапароскоп и хистероскоп KARL STORZ - ENDOSKOPE</t>
  </si>
  <si>
    <r>
      <t xml:space="preserve"> </t>
    </r>
    <r>
      <rPr>
        <b/>
        <sz val="15"/>
        <rFont val="Calibri"/>
        <family val="2"/>
        <charset val="204"/>
      </rPr>
      <t xml:space="preserve"> Техническа спецификация</t>
    </r>
    <r>
      <rPr>
        <b/>
        <sz val="12"/>
        <rFont val="Calibri"/>
        <family val="2"/>
        <charset val="204"/>
      </rPr>
      <t xml:space="preserve">
към обществена поръчка с предмет: Периодични доставки на реактиви, медицински консумативи и материали с общо и специфично предназначение за нуждите на СБАГАЛ Проф.д-р Д. Стаматов-Варна ЕООД за период от 24 месеца</t>
    </r>
  </si>
  <si>
    <t>Стерилни накрайници за пипети с обем 1.0мл (сини)-опаковка от 96 бр.</t>
  </si>
  <si>
    <t>Обособена позиция № 26 - Реактиви и консумативи за кръвно-газов анализатор GEM PREMIER 5000</t>
  </si>
  <si>
    <t>Обособена позиция № 19 - Реактиви за уринен анализатор Тирои Н 500 и реактиви за фибриноген</t>
  </si>
  <si>
    <t>Обща прогнозна стойност на позицията, без вкл. ДДС</t>
  </si>
  <si>
    <t xml:space="preserve"> Обособена позиция № 11 - Форми за отливане на парафин</t>
  </si>
  <si>
    <t>Приложение № 1</t>
  </si>
  <si>
    <t>Вид и описание на реактивите/медицинските консумативи и материалите с общо и специфично предназначение</t>
  </si>
  <si>
    <t>ОБЩА ПРОГНОЗНА СТОЙНОСТ НА ПОРЪЧКАТА без ДДС: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</si>
</sst>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лв&quot;_-;\-* #,##0.00\ &quot;лв&quot;_-;_-* &quot;-&quot;??\ &quot;лв&quot;_-;_-@_-"/>
    <numFmt numFmtId="165" formatCode="#,##0.00\ &quot;лв.&quot;"/>
  </numFmts>
  <fonts count="14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Calibri"/>
      <family val="2"/>
      <charset val="204"/>
    </font>
    <font>
      <b/>
      <sz val="15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9"/>
      <name val="Calibri"/>
      <family val="2"/>
      <charset val="204"/>
    </font>
    <font>
      <b/>
      <sz val="12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</cellStyleXfs>
  <cellXfs count="85">
    <xf numFmtId="0" fontId="0" fillId="0" borderId="0" xfId="0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/>
    </xf>
    <xf numFmtId="0" fontId="6" fillId="0" borderId="1" xfId="2" applyFont="1" applyFill="1" applyBorder="1" applyAlignment="1" applyProtection="1">
      <alignment wrapText="1"/>
      <protection locked="0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6" fillId="0" borderId="1" xfId="5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1" xfId="5" applyFont="1" applyFill="1" applyBorder="1" applyAlignment="1">
      <alignment wrapText="1"/>
    </xf>
    <xf numFmtId="0" fontId="6" fillId="0" borderId="1" xfId="8" applyFont="1" applyFill="1" applyBorder="1" applyAlignment="1">
      <alignment wrapText="1"/>
    </xf>
    <xf numFmtId="0" fontId="8" fillId="0" borderId="1" xfId="7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center"/>
    </xf>
    <xf numFmtId="0" fontId="12" fillId="6" borderId="1" xfId="0" applyFont="1" applyFill="1" applyBorder="1" applyAlignment="1">
      <alignment horizontal="righ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2" fontId="12" fillId="0" borderId="1" xfId="3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5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8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49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12" fillId="0" borderId="0" xfId="0" applyFont="1"/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2" applyFont="1" applyBorder="1" applyAlignment="1" applyProtection="1">
      <alignment wrapText="1"/>
      <protection locked="0"/>
    </xf>
    <xf numFmtId="2" fontId="12" fillId="0" borderId="1" xfId="3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6" fillId="0" borderId="1" xfId="2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/>
    </xf>
    <xf numFmtId="0" fontId="6" fillId="0" borderId="1" xfId="2" applyFont="1" applyFill="1" applyBorder="1" applyAlignment="1" applyProtection="1">
      <alignment vertical="center" wrapText="1"/>
      <protection locked="0"/>
    </xf>
    <xf numFmtId="0" fontId="12" fillId="0" borderId="1" xfId="5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 applyProtection="1">
      <alignment vertical="center" wrapText="1"/>
      <protection locked="0"/>
    </xf>
    <xf numFmtId="0" fontId="12" fillId="0" borderId="1" xfId="6" applyFont="1" applyFill="1" applyBorder="1" applyAlignment="1" applyProtection="1">
      <alignment vertical="center" wrapText="1"/>
      <protection locked="0"/>
    </xf>
    <xf numFmtId="0" fontId="12" fillId="0" borderId="1" xfId="3" applyFont="1" applyFill="1" applyBorder="1" applyAlignment="1">
      <alignment vertical="center" wrapText="1"/>
    </xf>
    <xf numFmtId="0" fontId="12" fillId="0" borderId="1" xfId="4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>
      <alignment vertical="center"/>
    </xf>
    <xf numFmtId="0" fontId="12" fillId="0" borderId="1" xfId="8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0" fontId="7" fillId="7" borderId="1" xfId="8" applyFont="1" applyFill="1" applyBorder="1" applyAlignment="1">
      <alignment vertical="center" wrapText="1"/>
    </xf>
    <xf numFmtId="165" fontId="7" fillId="7" borderId="1" xfId="8" applyNumberFormat="1" applyFont="1" applyFill="1" applyBorder="1" applyAlignment="1">
      <alignment vertical="center" wrapText="1"/>
    </xf>
    <xf numFmtId="165" fontId="13" fillId="7" borderId="1" xfId="8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165" fontId="7" fillId="0" borderId="0" xfId="0" applyNumberFormat="1" applyFont="1" applyFill="1"/>
    <xf numFmtId="0" fontId="13" fillId="7" borderId="1" xfId="8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0" fontId="7" fillId="7" borderId="1" xfId="8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3" fillId="3" borderId="1" xfId="8" applyFont="1" applyFill="1" applyBorder="1" applyAlignment="1">
      <alignment horizontal="center" wrapText="1"/>
    </xf>
    <xf numFmtId="0" fontId="13" fillId="3" borderId="1" xfId="8" applyFont="1" applyFill="1" applyBorder="1" applyAlignment="1">
      <alignment horizontal="center" vertical="center" wrapText="1"/>
    </xf>
    <xf numFmtId="0" fontId="13" fillId="7" borderId="1" xfId="8" applyFont="1" applyFill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</cellXfs>
  <cellStyles count="9">
    <cellStyle name="Currency 3" xfId="1" xr:uid="{00000000-0005-0000-0000-000001000000}"/>
    <cellStyle name="Normal 2" xfId="2" xr:uid="{00000000-0005-0000-0000-000005000000}"/>
    <cellStyle name="Normal_1111111111 2" xfId="3" xr:uid="{00000000-0005-0000-0000-000006000000}"/>
    <cellStyle name="Normal_1111111111 8" xfId="4" xr:uid="{00000000-0005-0000-0000-000007000000}"/>
    <cellStyle name="Normal_Book2" xfId="5" xr:uid="{00000000-0005-0000-0000-000008000000}"/>
    <cellStyle name="Normal_М 348" xfId="6" xr:uid="{00000000-0005-0000-0000-00000A000000}"/>
    <cellStyle name="Акцент6" xfId="7" builtinId="49"/>
    <cellStyle name="Неутрален" xfId="8" builtinId="28"/>
    <cellStyle name="Нормален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9"/>
  <sheetViews>
    <sheetView tabSelected="1" view="pageBreakPreview" topLeftCell="A310" zoomScale="80" zoomScaleNormal="80" zoomScaleSheetLayoutView="80" workbookViewId="0">
      <selection activeCell="D330" sqref="D330"/>
    </sheetView>
  </sheetViews>
  <sheetFormatPr defaultRowHeight="15" x14ac:dyDescent="0.25"/>
  <cols>
    <col min="1" max="1" width="3.7109375" style="5" customWidth="1"/>
    <col min="2" max="2" width="6.42578125" style="3" customWidth="1"/>
    <col min="3" max="3" width="68.42578125" style="2" customWidth="1"/>
    <col min="4" max="4" width="27.42578125" style="1" customWidth="1"/>
    <col min="5" max="5" width="16" style="2" bestFit="1" customWidth="1"/>
    <col min="6" max="16384" width="9.140625" style="2"/>
  </cols>
  <sheetData>
    <row r="1" spans="1:5" x14ac:dyDescent="0.25">
      <c r="E1" s="43" t="s">
        <v>363</v>
      </c>
    </row>
    <row r="2" spans="1:5" ht="69.75" customHeight="1" x14ac:dyDescent="0.25">
      <c r="A2" s="76" t="s">
        <v>357</v>
      </c>
      <c r="B2" s="77"/>
      <c r="C2" s="77"/>
      <c r="D2" s="77"/>
      <c r="E2" s="77"/>
    </row>
    <row r="3" spans="1:5" ht="62.25" customHeight="1" x14ac:dyDescent="0.25">
      <c r="A3" s="78" t="s">
        <v>0</v>
      </c>
      <c r="B3" s="78"/>
      <c r="C3" s="69" t="s">
        <v>364</v>
      </c>
      <c r="D3" s="69" t="s">
        <v>2</v>
      </c>
      <c r="E3" s="17" t="s">
        <v>28</v>
      </c>
    </row>
    <row r="4" spans="1:5" ht="29.25" customHeight="1" x14ac:dyDescent="0.25">
      <c r="A4" s="79" t="s">
        <v>320</v>
      </c>
      <c r="B4" s="79"/>
      <c r="C4" s="79"/>
      <c r="D4" s="70" t="s">
        <v>361</v>
      </c>
      <c r="E4" s="71">
        <v>15496.3</v>
      </c>
    </row>
    <row r="5" spans="1:5" x14ac:dyDescent="0.25">
      <c r="A5" s="18" t="s">
        <v>3</v>
      </c>
      <c r="B5" s="4">
        <v>1</v>
      </c>
      <c r="C5" s="6" t="s">
        <v>4</v>
      </c>
      <c r="D5" s="39" t="s">
        <v>1</v>
      </c>
      <c r="E5" s="68">
        <v>9000</v>
      </c>
    </row>
    <row r="6" spans="1:5" x14ac:dyDescent="0.25">
      <c r="A6" s="18" t="s">
        <v>3</v>
      </c>
      <c r="B6" s="4">
        <f>+B5+1</f>
        <v>2</v>
      </c>
      <c r="C6" s="6" t="s">
        <v>5</v>
      </c>
      <c r="D6" s="40" t="s">
        <v>1</v>
      </c>
      <c r="E6" s="68">
        <v>3000</v>
      </c>
    </row>
    <row r="7" spans="1:5" ht="17.25" customHeight="1" x14ac:dyDescent="0.25">
      <c r="A7" s="12" t="s">
        <v>3</v>
      </c>
      <c r="B7" s="4">
        <f t="shared" ref="B7:B67" si="0">+B6+1</f>
        <v>3</v>
      </c>
      <c r="C7" s="6" t="s">
        <v>8</v>
      </c>
      <c r="D7" s="38" t="s">
        <v>1</v>
      </c>
      <c r="E7" s="68">
        <v>6000</v>
      </c>
    </row>
    <row r="8" spans="1:5" x14ac:dyDescent="0.25">
      <c r="A8" s="18" t="s">
        <v>3</v>
      </c>
      <c r="B8" s="4">
        <f t="shared" si="0"/>
        <v>4</v>
      </c>
      <c r="C8" s="6" t="s">
        <v>6</v>
      </c>
      <c r="D8" s="38" t="s">
        <v>1</v>
      </c>
      <c r="E8" s="68">
        <v>5000</v>
      </c>
    </row>
    <row r="9" spans="1:5" ht="30" x14ac:dyDescent="0.25">
      <c r="A9" s="18" t="s">
        <v>3</v>
      </c>
      <c r="B9" s="4">
        <f t="shared" si="0"/>
        <v>5</v>
      </c>
      <c r="C9" s="6" t="s">
        <v>9</v>
      </c>
      <c r="D9" s="38" t="s">
        <v>1</v>
      </c>
      <c r="E9" s="68">
        <v>400</v>
      </c>
    </row>
    <row r="10" spans="1:5" x14ac:dyDescent="0.25">
      <c r="A10" s="18" t="s">
        <v>3</v>
      </c>
      <c r="B10" s="4">
        <f t="shared" si="0"/>
        <v>6</v>
      </c>
      <c r="C10" s="56" t="s">
        <v>358</v>
      </c>
      <c r="D10" s="38" t="s">
        <v>7</v>
      </c>
      <c r="E10" s="68">
        <v>3</v>
      </c>
    </row>
    <row r="11" spans="1:5" x14ac:dyDescent="0.25">
      <c r="A11" s="18" t="s">
        <v>3</v>
      </c>
      <c r="B11" s="4">
        <f t="shared" si="0"/>
        <v>7</v>
      </c>
      <c r="C11" s="13" t="s">
        <v>265</v>
      </c>
      <c r="D11" s="38" t="s">
        <v>7</v>
      </c>
      <c r="E11" s="40">
        <v>7</v>
      </c>
    </row>
    <row r="12" spans="1:5" x14ac:dyDescent="0.25">
      <c r="A12" s="18" t="s">
        <v>3</v>
      </c>
      <c r="B12" s="4">
        <f t="shared" si="0"/>
        <v>8</v>
      </c>
      <c r="C12" s="13" t="s">
        <v>339</v>
      </c>
      <c r="D12" s="38" t="s">
        <v>7</v>
      </c>
      <c r="E12" s="40">
        <v>5</v>
      </c>
    </row>
    <row r="13" spans="1:5" x14ac:dyDescent="0.25">
      <c r="A13" s="18" t="s">
        <v>3</v>
      </c>
      <c r="B13" s="4">
        <f t="shared" si="0"/>
        <v>9</v>
      </c>
      <c r="C13" s="8" t="s">
        <v>340</v>
      </c>
      <c r="D13" s="38" t="s">
        <v>7</v>
      </c>
      <c r="E13" s="40">
        <v>2</v>
      </c>
    </row>
    <row r="14" spans="1:5" x14ac:dyDescent="0.25">
      <c r="A14" s="18" t="s">
        <v>3</v>
      </c>
      <c r="B14" s="4">
        <f t="shared" si="0"/>
        <v>10</v>
      </c>
      <c r="C14" s="8" t="s">
        <v>341</v>
      </c>
      <c r="D14" s="38" t="s">
        <v>7</v>
      </c>
      <c r="E14" s="40">
        <v>4</v>
      </c>
    </row>
    <row r="15" spans="1:5" x14ac:dyDescent="0.25">
      <c r="A15" s="18" t="s">
        <v>3</v>
      </c>
      <c r="B15" s="4">
        <f t="shared" si="0"/>
        <v>11</v>
      </c>
      <c r="C15" s="14" t="s">
        <v>342</v>
      </c>
      <c r="D15" s="38" t="s">
        <v>7</v>
      </c>
      <c r="E15" s="40">
        <v>1</v>
      </c>
    </row>
    <row r="16" spans="1:5" x14ac:dyDescent="0.25">
      <c r="A16" s="18" t="s">
        <v>3</v>
      </c>
      <c r="B16" s="4">
        <f t="shared" si="0"/>
        <v>12</v>
      </c>
      <c r="C16" s="8" t="s">
        <v>343</v>
      </c>
      <c r="D16" s="38" t="s">
        <v>7</v>
      </c>
      <c r="E16" s="40">
        <v>2</v>
      </c>
    </row>
    <row r="17" spans="1:5" x14ac:dyDescent="0.25">
      <c r="A17" s="18" t="s">
        <v>3</v>
      </c>
      <c r="B17" s="4">
        <f t="shared" si="0"/>
        <v>13</v>
      </c>
      <c r="C17" s="8" t="s">
        <v>344</v>
      </c>
      <c r="D17" s="38" t="s">
        <v>7</v>
      </c>
      <c r="E17" s="40">
        <v>1</v>
      </c>
    </row>
    <row r="18" spans="1:5" x14ac:dyDescent="0.25">
      <c r="A18" s="18" t="s">
        <v>3</v>
      </c>
      <c r="B18" s="4">
        <f t="shared" si="0"/>
        <v>14</v>
      </c>
      <c r="C18" s="8" t="s">
        <v>345</v>
      </c>
      <c r="D18" s="38" t="s">
        <v>7</v>
      </c>
      <c r="E18" s="40">
        <v>1</v>
      </c>
    </row>
    <row r="19" spans="1:5" x14ac:dyDescent="0.25">
      <c r="A19" s="18" t="s">
        <v>3</v>
      </c>
      <c r="B19" s="4">
        <f t="shared" si="0"/>
        <v>15</v>
      </c>
      <c r="C19" s="8" t="s">
        <v>346</v>
      </c>
      <c r="D19" s="38" t="s">
        <v>7</v>
      </c>
      <c r="E19" s="40">
        <v>1</v>
      </c>
    </row>
    <row r="20" spans="1:5" x14ac:dyDescent="0.25">
      <c r="A20" s="18" t="s">
        <v>3</v>
      </c>
      <c r="B20" s="4">
        <f t="shared" si="0"/>
        <v>16</v>
      </c>
      <c r="C20" s="8" t="s">
        <v>347</v>
      </c>
      <c r="D20" s="38" t="s">
        <v>7</v>
      </c>
      <c r="E20" s="40">
        <v>2</v>
      </c>
    </row>
    <row r="21" spans="1:5" x14ac:dyDescent="0.25">
      <c r="A21" s="18" t="s">
        <v>3</v>
      </c>
      <c r="B21" s="4">
        <f t="shared" si="0"/>
        <v>17</v>
      </c>
      <c r="C21" s="8" t="s">
        <v>348</v>
      </c>
      <c r="D21" s="38" t="s">
        <v>7</v>
      </c>
      <c r="E21" s="40">
        <v>1</v>
      </c>
    </row>
    <row r="22" spans="1:5" ht="30" x14ac:dyDescent="0.25">
      <c r="A22" s="18" t="s">
        <v>3</v>
      </c>
      <c r="B22" s="4">
        <f t="shared" si="0"/>
        <v>18</v>
      </c>
      <c r="C22" s="4" t="s">
        <v>266</v>
      </c>
      <c r="D22" s="38" t="s">
        <v>7</v>
      </c>
      <c r="E22" s="40">
        <v>1</v>
      </c>
    </row>
    <row r="23" spans="1:5" x14ac:dyDescent="0.25">
      <c r="A23" s="18" t="s">
        <v>3</v>
      </c>
      <c r="B23" s="4">
        <f t="shared" si="0"/>
        <v>19</v>
      </c>
      <c r="C23" s="8" t="s">
        <v>350</v>
      </c>
      <c r="D23" s="38" t="s">
        <v>7</v>
      </c>
      <c r="E23" s="40">
        <v>1</v>
      </c>
    </row>
    <row r="24" spans="1:5" x14ac:dyDescent="0.25">
      <c r="A24" s="18" t="s">
        <v>3</v>
      </c>
      <c r="B24" s="4">
        <f t="shared" si="0"/>
        <v>20</v>
      </c>
      <c r="C24" s="8" t="s">
        <v>349</v>
      </c>
      <c r="D24" s="38" t="s">
        <v>7</v>
      </c>
      <c r="E24" s="40">
        <v>2</v>
      </c>
    </row>
    <row r="25" spans="1:5" x14ac:dyDescent="0.25">
      <c r="A25" s="18" t="s">
        <v>3</v>
      </c>
      <c r="B25" s="4">
        <f t="shared" si="0"/>
        <v>21</v>
      </c>
      <c r="C25" s="9" t="s">
        <v>159</v>
      </c>
      <c r="D25" s="38" t="s">
        <v>1</v>
      </c>
      <c r="E25" s="40">
        <v>200</v>
      </c>
    </row>
    <row r="26" spans="1:5" x14ac:dyDescent="0.25">
      <c r="A26" s="18" t="s">
        <v>3</v>
      </c>
      <c r="B26" s="4">
        <f t="shared" si="0"/>
        <v>22</v>
      </c>
      <c r="C26" s="4" t="s">
        <v>160</v>
      </c>
      <c r="D26" s="38" t="s">
        <v>1</v>
      </c>
      <c r="E26" s="40">
        <v>250</v>
      </c>
    </row>
    <row r="27" spans="1:5" x14ac:dyDescent="0.25">
      <c r="A27" s="18" t="s">
        <v>3</v>
      </c>
      <c r="B27" s="4">
        <f t="shared" si="0"/>
        <v>23</v>
      </c>
      <c r="C27" s="9" t="s">
        <v>161</v>
      </c>
      <c r="D27" s="38" t="s">
        <v>1</v>
      </c>
      <c r="E27" s="40">
        <v>150</v>
      </c>
    </row>
    <row r="28" spans="1:5" x14ac:dyDescent="0.25">
      <c r="A28" s="18" t="s">
        <v>3</v>
      </c>
      <c r="B28" s="4">
        <f t="shared" si="0"/>
        <v>24</v>
      </c>
      <c r="C28" s="9" t="s">
        <v>162</v>
      </c>
      <c r="D28" s="38" t="s">
        <v>1</v>
      </c>
      <c r="E28" s="40">
        <v>120</v>
      </c>
    </row>
    <row r="29" spans="1:5" x14ac:dyDescent="0.25">
      <c r="A29" s="18" t="s">
        <v>3</v>
      </c>
      <c r="B29" s="4">
        <f t="shared" si="0"/>
        <v>25</v>
      </c>
      <c r="C29" s="10" t="s">
        <v>163</v>
      </c>
      <c r="D29" s="38" t="s">
        <v>1</v>
      </c>
      <c r="E29" s="40">
        <v>80</v>
      </c>
    </row>
    <row r="30" spans="1:5" x14ac:dyDescent="0.25">
      <c r="A30" s="18" t="s">
        <v>3</v>
      </c>
      <c r="B30" s="4">
        <f t="shared" si="0"/>
        <v>26</v>
      </c>
      <c r="C30" s="8" t="s">
        <v>164</v>
      </c>
      <c r="D30" s="38" t="s">
        <v>1</v>
      </c>
      <c r="E30" s="40">
        <v>60</v>
      </c>
    </row>
    <row r="31" spans="1:5" x14ac:dyDescent="0.25">
      <c r="A31" s="18" t="s">
        <v>3</v>
      </c>
      <c r="B31" s="4">
        <f t="shared" si="0"/>
        <v>27</v>
      </c>
      <c r="C31" s="8" t="s">
        <v>165</v>
      </c>
      <c r="D31" s="38" t="s">
        <v>1</v>
      </c>
      <c r="E31" s="40">
        <v>30</v>
      </c>
    </row>
    <row r="32" spans="1:5" x14ac:dyDescent="0.25">
      <c r="A32" s="18" t="s">
        <v>3</v>
      </c>
      <c r="B32" s="4">
        <f t="shared" si="0"/>
        <v>28</v>
      </c>
      <c r="C32" s="9" t="s">
        <v>166</v>
      </c>
      <c r="D32" s="38" t="s">
        <v>1</v>
      </c>
      <c r="E32" s="68">
        <v>70</v>
      </c>
    </row>
    <row r="33" spans="1:5" x14ac:dyDescent="0.25">
      <c r="A33" s="18" t="s">
        <v>3</v>
      </c>
      <c r="B33" s="4">
        <f t="shared" si="0"/>
        <v>29</v>
      </c>
      <c r="C33" s="9" t="s">
        <v>351</v>
      </c>
      <c r="D33" s="38" t="s">
        <v>1</v>
      </c>
      <c r="E33" s="68">
        <v>200</v>
      </c>
    </row>
    <row r="34" spans="1:5" x14ac:dyDescent="0.25">
      <c r="A34" s="18" t="s">
        <v>3</v>
      </c>
      <c r="B34" s="4">
        <f t="shared" si="0"/>
        <v>30</v>
      </c>
      <c r="C34" s="9" t="s">
        <v>15</v>
      </c>
      <c r="D34" s="38" t="s">
        <v>1</v>
      </c>
      <c r="E34" s="68">
        <v>200</v>
      </c>
    </row>
    <row r="35" spans="1:5" x14ac:dyDescent="0.25">
      <c r="A35" s="18" t="s">
        <v>3</v>
      </c>
      <c r="B35" s="4">
        <f t="shared" si="0"/>
        <v>31</v>
      </c>
      <c r="C35" s="9" t="s">
        <v>167</v>
      </c>
      <c r="D35" s="38" t="s">
        <v>1</v>
      </c>
      <c r="E35" s="68">
        <v>200</v>
      </c>
    </row>
    <row r="36" spans="1:5" x14ac:dyDescent="0.25">
      <c r="A36" s="18" t="s">
        <v>3</v>
      </c>
      <c r="B36" s="4">
        <f t="shared" si="0"/>
        <v>32</v>
      </c>
      <c r="C36" s="9" t="s">
        <v>16</v>
      </c>
      <c r="D36" s="38" t="s">
        <v>1</v>
      </c>
      <c r="E36" s="68">
        <v>100</v>
      </c>
    </row>
    <row r="37" spans="1:5" x14ac:dyDescent="0.25">
      <c r="A37" s="18" t="s">
        <v>3</v>
      </c>
      <c r="B37" s="4">
        <f t="shared" si="0"/>
        <v>33</v>
      </c>
      <c r="C37" s="9" t="s">
        <v>168</v>
      </c>
      <c r="D37" s="38" t="s">
        <v>1</v>
      </c>
      <c r="E37" s="68">
        <v>100</v>
      </c>
    </row>
    <row r="38" spans="1:5" x14ac:dyDescent="0.25">
      <c r="A38" s="18" t="s">
        <v>3</v>
      </c>
      <c r="B38" s="4">
        <f t="shared" si="0"/>
        <v>34</v>
      </c>
      <c r="C38" s="9" t="s">
        <v>169</v>
      </c>
      <c r="D38" s="38" t="s">
        <v>1</v>
      </c>
      <c r="E38" s="68">
        <v>100</v>
      </c>
    </row>
    <row r="39" spans="1:5" x14ac:dyDescent="0.25">
      <c r="A39" s="18" t="s">
        <v>3</v>
      </c>
      <c r="B39" s="4">
        <f t="shared" si="0"/>
        <v>35</v>
      </c>
      <c r="C39" s="8" t="s">
        <v>282</v>
      </c>
      <c r="D39" s="38" t="s">
        <v>1</v>
      </c>
      <c r="E39" s="40">
        <v>700</v>
      </c>
    </row>
    <row r="40" spans="1:5" ht="30" x14ac:dyDescent="0.25">
      <c r="A40" s="18" t="s">
        <v>3</v>
      </c>
      <c r="B40" s="4">
        <f t="shared" si="0"/>
        <v>36</v>
      </c>
      <c r="C40" s="8" t="s">
        <v>283</v>
      </c>
      <c r="D40" s="38" t="s">
        <v>1</v>
      </c>
      <c r="E40" s="40">
        <v>40</v>
      </c>
    </row>
    <row r="41" spans="1:5" x14ac:dyDescent="0.25">
      <c r="A41" s="18" t="s">
        <v>3</v>
      </c>
      <c r="B41" s="4">
        <f t="shared" si="0"/>
        <v>37</v>
      </c>
      <c r="C41" s="8" t="s">
        <v>284</v>
      </c>
      <c r="D41" s="38" t="s">
        <v>1</v>
      </c>
      <c r="E41" s="40">
        <v>80</v>
      </c>
    </row>
    <row r="42" spans="1:5" x14ac:dyDescent="0.25">
      <c r="A42" s="18" t="s">
        <v>3</v>
      </c>
      <c r="B42" s="4">
        <f t="shared" si="0"/>
        <v>38</v>
      </c>
      <c r="C42" s="8" t="s">
        <v>352</v>
      </c>
      <c r="D42" s="38" t="s">
        <v>1</v>
      </c>
      <c r="E42" s="40">
        <v>80</v>
      </c>
    </row>
    <row r="43" spans="1:5" x14ac:dyDescent="0.25">
      <c r="A43" s="18" t="s">
        <v>3</v>
      </c>
      <c r="B43" s="4">
        <f t="shared" si="0"/>
        <v>39</v>
      </c>
      <c r="C43" s="8" t="s">
        <v>285</v>
      </c>
      <c r="D43" s="40" t="s">
        <v>7</v>
      </c>
      <c r="E43" s="40">
        <v>2</v>
      </c>
    </row>
    <row r="44" spans="1:5" x14ac:dyDescent="0.25">
      <c r="A44" s="18" t="s">
        <v>3</v>
      </c>
      <c r="B44" s="4">
        <f t="shared" si="0"/>
        <v>40</v>
      </c>
      <c r="C44" s="8" t="s">
        <v>286</v>
      </c>
      <c r="D44" s="40" t="s">
        <v>7</v>
      </c>
      <c r="E44" s="40">
        <v>1</v>
      </c>
    </row>
    <row r="45" spans="1:5" x14ac:dyDescent="0.25">
      <c r="A45" s="18" t="s">
        <v>3</v>
      </c>
      <c r="B45" s="4">
        <f t="shared" si="0"/>
        <v>41</v>
      </c>
      <c r="C45" s="8" t="s">
        <v>170</v>
      </c>
      <c r="D45" s="40" t="s">
        <v>1</v>
      </c>
      <c r="E45" s="40">
        <v>20</v>
      </c>
    </row>
    <row r="46" spans="1:5" x14ac:dyDescent="0.25">
      <c r="A46" s="18" t="s">
        <v>3</v>
      </c>
      <c r="B46" s="4">
        <f t="shared" si="0"/>
        <v>42</v>
      </c>
      <c r="C46" s="8" t="s">
        <v>271</v>
      </c>
      <c r="D46" s="40" t="s">
        <v>1</v>
      </c>
      <c r="E46" s="40">
        <v>1</v>
      </c>
    </row>
    <row r="47" spans="1:5" x14ac:dyDescent="0.25">
      <c r="A47" s="18" t="s">
        <v>3</v>
      </c>
      <c r="B47" s="4">
        <f t="shared" si="0"/>
        <v>43</v>
      </c>
      <c r="C47" s="8" t="s">
        <v>17</v>
      </c>
      <c r="D47" s="40" t="s">
        <v>18</v>
      </c>
      <c r="E47" s="40">
        <v>6</v>
      </c>
    </row>
    <row r="48" spans="1:5" x14ac:dyDescent="0.25">
      <c r="A48" s="18" t="s">
        <v>3</v>
      </c>
      <c r="B48" s="4">
        <f t="shared" si="0"/>
        <v>44</v>
      </c>
      <c r="C48" s="8" t="s">
        <v>171</v>
      </c>
      <c r="D48" s="40" t="s">
        <v>1</v>
      </c>
      <c r="E48" s="40">
        <v>1</v>
      </c>
    </row>
    <row r="49" spans="1:5" x14ac:dyDescent="0.25">
      <c r="A49" s="18" t="s">
        <v>3</v>
      </c>
      <c r="B49" s="4">
        <f t="shared" si="0"/>
        <v>45</v>
      </c>
      <c r="C49" s="15" t="s">
        <v>172</v>
      </c>
      <c r="D49" s="41" t="s">
        <v>1</v>
      </c>
      <c r="E49" s="40">
        <v>25</v>
      </c>
    </row>
    <row r="50" spans="1:5" x14ac:dyDescent="0.25">
      <c r="A50" s="18" t="s">
        <v>3</v>
      </c>
      <c r="B50" s="4">
        <f t="shared" si="0"/>
        <v>46</v>
      </c>
      <c r="C50" s="15" t="s">
        <v>173</v>
      </c>
      <c r="D50" s="41" t="s">
        <v>1</v>
      </c>
      <c r="E50" s="40">
        <v>20</v>
      </c>
    </row>
    <row r="51" spans="1:5" x14ac:dyDescent="0.25">
      <c r="A51" s="18" t="s">
        <v>3</v>
      </c>
      <c r="B51" s="4">
        <f t="shared" si="0"/>
        <v>47</v>
      </c>
      <c r="C51" s="15" t="s">
        <v>174</v>
      </c>
      <c r="D51" s="41" t="s">
        <v>1</v>
      </c>
      <c r="E51" s="40">
        <v>25</v>
      </c>
    </row>
    <row r="52" spans="1:5" x14ac:dyDescent="0.25">
      <c r="A52" s="18" t="s">
        <v>3</v>
      </c>
      <c r="B52" s="4">
        <f>+B51+1</f>
        <v>48</v>
      </c>
      <c r="C52" s="15" t="s">
        <v>175</v>
      </c>
      <c r="D52" s="41" t="s">
        <v>1</v>
      </c>
      <c r="E52" s="40">
        <v>10</v>
      </c>
    </row>
    <row r="53" spans="1:5" x14ac:dyDescent="0.25">
      <c r="A53" s="18" t="s">
        <v>3</v>
      </c>
      <c r="B53" s="4">
        <f t="shared" si="0"/>
        <v>49</v>
      </c>
      <c r="C53" s="15" t="s">
        <v>176</v>
      </c>
      <c r="D53" s="41" t="s">
        <v>1</v>
      </c>
      <c r="E53" s="40">
        <v>25</v>
      </c>
    </row>
    <row r="54" spans="1:5" x14ac:dyDescent="0.25">
      <c r="A54" s="18" t="s">
        <v>3</v>
      </c>
      <c r="B54" s="4">
        <f t="shared" si="0"/>
        <v>50</v>
      </c>
      <c r="C54" s="15" t="s">
        <v>177</v>
      </c>
      <c r="D54" s="41" t="s">
        <v>1</v>
      </c>
      <c r="E54" s="40">
        <v>30</v>
      </c>
    </row>
    <row r="55" spans="1:5" x14ac:dyDescent="0.25">
      <c r="A55" s="18" t="s">
        <v>3</v>
      </c>
      <c r="B55" s="4">
        <f t="shared" si="0"/>
        <v>51</v>
      </c>
      <c r="C55" s="15" t="s">
        <v>277</v>
      </c>
      <c r="D55" s="41" t="s">
        <v>1</v>
      </c>
      <c r="E55" s="40">
        <v>5</v>
      </c>
    </row>
    <row r="56" spans="1:5" x14ac:dyDescent="0.25">
      <c r="A56" s="18" t="s">
        <v>3</v>
      </c>
      <c r="B56" s="4">
        <f t="shared" si="0"/>
        <v>52</v>
      </c>
      <c r="C56" s="15" t="s">
        <v>178</v>
      </c>
      <c r="D56" s="41" t="s">
        <v>1</v>
      </c>
      <c r="E56" s="40">
        <v>20</v>
      </c>
    </row>
    <row r="57" spans="1:5" x14ac:dyDescent="0.25">
      <c r="A57" s="18" t="s">
        <v>3</v>
      </c>
      <c r="B57" s="4">
        <f t="shared" si="0"/>
        <v>53</v>
      </c>
      <c r="C57" s="15" t="s">
        <v>179</v>
      </c>
      <c r="D57" s="41" t="s">
        <v>1</v>
      </c>
      <c r="E57" s="40">
        <v>20</v>
      </c>
    </row>
    <row r="58" spans="1:5" x14ac:dyDescent="0.25">
      <c r="A58" s="18" t="s">
        <v>3</v>
      </c>
      <c r="B58" s="4">
        <f t="shared" si="0"/>
        <v>54</v>
      </c>
      <c r="C58" s="15" t="s">
        <v>180</v>
      </c>
      <c r="D58" s="41" t="s">
        <v>1</v>
      </c>
      <c r="E58" s="40">
        <v>15</v>
      </c>
    </row>
    <row r="59" spans="1:5" x14ac:dyDescent="0.25">
      <c r="A59" s="18" t="s">
        <v>3</v>
      </c>
      <c r="B59" s="4">
        <f t="shared" si="0"/>
        <v>55</v>
      </c>
      <c r="C59" s="15" t="s">
        <v>181</v>
      </c>
      <c r="D59" s="41" t="s">
        <v>1</v>
      </c>
      <c r="E59" s="40">
        <v>5</v>
      </c>
    </row>
    <row r="60" spans="1:5" x14ac:dyDescent="0.25">
      <c r="A60" s="18" t="s">
        <v>3</v>
      </c>
      <c r="B60" s="4">
        <f t="shared" si="0"/>
        <v>56</v>
      </c>
      <c r="C60" s="15" t="s">
        <v>182</v>
      </c>
      <c r="D60" s="41" t="s">
        <v>1</v>
      </c>
      <c r="E60" s="40">
        <v>5</v>
      </c>
    </row>
    <row r="61" spans="1:5" x14ac:dyDescent="0.25">
      <c r="A61" s="18" t="s">
        <v>3</v>
      </c>
      <c r="B61" s="4">
        <f t="shared" si="0"/>
        <v>57</v>
      </c>
      <c r="C61" s="15" t="s">
        <v>183</v>
      </c>
      <c r="D61" s="41" t="s">
        <v>1</v>
      </c>
      <c r="E61" s="40">
        <v>5</v>
      </c>
    </row>
    <row r="62" spans="1:5" x14ac:dyDescent="0.25">
      <c r="A62" s="18" t="s">
        <v>3</v>
      </c>
      <c r="B62" s="4">
        <f t="shared" si="0"/>
        <v>58</v>
      </c>
      <c r="C62" s="15" t="s">
        <v>184</v>
      </c>
      <c r="D62" s="41" t="s">
        <v>1</v>
      </c>
      <c r="E62" s="40">
        <v>30</v>
      </c>
    </row>
    <row r="63" spans="1:5" x14ac:dyDescent="0.25">
      <c r="A63" s="18" t="s">
        <v>3</v>
      </c>
      <c r="B63" s="4">
        <f t="shared" si="0"/>
        <v>59</v>
      </c>
      <c r="C63" s="15" t="s">
        <v>185</v>
      </c>
      <c r="D63" s="41" t="s">
        <v>1</v>
      </c>
      <c r="E63" s="40">
        <v>5</v>
      </c>
    </row>
    <row r="64" spans="1:5" x14ac:dyDescent="0.25">
      <c r="A64" s="18" t="s">
        <v>3</v>
      </c>
      <c r="B64" s="4">
        <f t="shared" si="0"/>
        <v>60</v>
      </c>
      <c r="C64" s="15" t="s">
        <v>278</v>
      </c>
      <c r="D64" s="41" t="s">
        <v>1</v>
      </c>
      <c r="E64" s="40">
        <v>5</v>
      </c>
    </row>
    <row r="65" spans="1:5" x14ac:dyDescent="0.25">
      <c r="A65" s="18" t="s">
        <v>3</v>
      </c>
      <c r="B65" s="4">
        <f t="shared" si="0"/>
        <v>61</v>
      </c>
      <c r="C65" s="15" t="s">
        <v>186</v>
      </c>
      <c r="D65" s="41" t="s">
        <v>1</v>
      </c>
      <c r="E65" s="40">
        <v>15</v>
      </c>
    </row>
    <row r="66" spans="1:5" x14ac:dyDescent="0.25">
      <c r="A66" s="18" t="s">
        <v>3</v>
      </c>
      <c r="B66" s="4">
        <f t="shared" si="0"/>
        <v>62</v>
      </c>
      <c r="C66" s="15" t="s">
        <v>187</v>
      </c>
      <c r="D66" s="41" t="s">
        <v>1</v>
      </c>
      <c r="E66" s="40">
        <v>20</v>
      </c>
    </row>
    <row r="67" spans="1:5" x14ac:dyDescent="0.25">
      <c r="A67" s="18" t="s">
        <v>3</v>
      </c>
      <c r="B67" s="4">
        <f t="shared" si="0"/>
        <v>63</v>
      </c>
      <c r="C67" s="15" t="s">
        <v>188</v>
      </c>
      <c r="D67" s="41" t="s">
        <v>1</v>
      </c>
      <c r="E67" s="40">
        <v>20</v>
      </c>
    </row>
    <row r="68" spans="1:5" x14ac:dyDescent="0.25">
      <c r="A68" s="18" t="s">
        <v>3</v>
      </c>
      <c r="B68" s="4">
        <f>+B67+1</f>
        <v>64</v>
      </c>
      <c r="C68" s="15" t="s">
        <v>279</v>
      </c>
      <c r="D68" s="41" t="s">
        <v>1</v>
      </c>
      <c r="E68" s="40">
        <v>10</v>
      </c>
    </row>
    <row r="69" spans="1:5" x14ac:dyDescent="0.25">
      <c r="A69" s="18" t="s">
        <v>3</v>
      </c>
      <c r="B69" s="4">
        <f t="shared" ref="B69:B104" si="1">+B68+1</f>
        <v>65</v>
      </c>
      <c r="C69" s="15" t="s">
        <v>189</v>
      </c>
      <c r="D69" s="41" t="s">
        <v>1</v>
      </c>
      <c r="E69" s="40">
        <v>20</v>
      </c>
    </row>
    <row r="70" spans="1:5" x14ac:dyDescent="0.25">
      <c r="A70" s="18" t="s">
        <v>3</v>
      </c>
      <c r="B70" s="4">
        <f t="shared" si="1"/>
        <v>66</v>
      </c>
      <c r="C70" s="15" t="s">
        <v>190</v>
      </c>
      <c r="D70" s="41" t="s">
        <v>1</v>
      </c>
      <c r="E70" s="40">
        <v>20</v>
      </c>
    </row>
    <row r="71" spans="1:5" x14ac:dyDescent="0.25">
      <c r="A71" s="18" t="s">
        <v>3</v>
      </c>
      <c r="B71" s="4">
        <f t="shared" si="1"/>
        <v>67</v>
      </c>
      <c r="C71" s="15" t="s">
        <v>191</v>
      </c>
      <c r="D71" s="41" t="s">
        <v>1</v>
      </c>
      <c r="E71" s="40">
        <v>25</v>
      </c>
    </row>
    <row r="72" spans="1:5" x14ac:dyDescent="0.25">
      <c r="A72" s="18" t="s">
        <v>3</v>
      </c>
      <c r="B72" s="4">
        <f t="shared" si="1"/>
        <v>68</v>
      </c>
      <c r="C72" s="15" t="s">
        <v>192</v>
      </c>
      <c r="D72" s="41" t="s">
        <v>1</v>
      </c>
      <c r="E72" s="40">
        <v>20</v>
      </c>
    </row>
    <row r="73" spans="1:5" x14ac:dyDescent="0.25">
      <c r="A73" s="18" t="s">
        <v>3</v>
      </c>
      <c r="B73" s="4">
        <f t="shared" si="1"/>
        <v>69</v>
      </c>
      <c r="C73" s="15" t="s">
        <v>193</v>
      </c>
      <c r="D73" s="41" t="s">
        <v>1</v>
      </c>
      <c r="E73" s="40">
        <v>5</v>
      </c>
    </row>
    <row r="74" spans="1:5" x14ac:dyDescent="0.25">
      <c r="A74" s="18" t="s">
        <v>3</v>
      </c>
      <c r="B74" s="4">
        <f t="shared" si="1"/>
        <v>70</v>
      </c>
      <c r="C74" s="15" t="s">
        <v>194</v>
      </c>
      <c r="D74" s="41" t="s">
        <v>1</v>
      </c>
      <c r="E74" s="40">
        <v>5</v>
      </c>
    </row>
    <row r="75" spans="1:5" x14ac:dyDescent="0.25">
      <c r="A75" s="18" t="s">
        <v>3</v>
      </c>
      <c r="B75" s="4">
        <f t="shared" si="1"/>
        <v>71</v>
      </c>
      <c r="C75" s="15" t="s">
        <v>195</v>
      </c>
      <c r="D75" s="41" t="s">
        <v>1</v>
      </c>
      <c r="E75" s="40">
        <v>5</v>
      </c>
    </row>
    <row r="76" spans="1:5" x14ac:dyDescent="0.25">
      <c r="A76" s="18" t="s">
        <v>3</v>
      </c>
      <c r="B76" s="4">
        <f t="shared" si="1"/>
        <v>72</v>
      </c>
      <c r="C76" s="15" t="s">
        <v>196</v>
      </c>
      <c r="D76" s="41" t="s">
        <v>1</v>
      </c>
      <c r="E76" s="40">
        <v>25</v>
      </c>
    </row>
    <row r="77" spans="1:5" x14ac:dyDescent="0.25">
      <c r="A77" s="18" t="s">
        <v>3</v>
      </c>
      <c r="B77" s="4">
        <f t="shared" si="1"/>
        <v>73</v>
      </c>
      <c r="C77" s="15" t="s">
        <v>197</v>
      </c>
      <c r="D77" s="41" t="s">
        <v>1</v>
      </c>
      <c r="E77" s="40">
        <v>20</v>
      </c>
    </row>
    <row r="78" spans="1:5" x14ac:dyDescent="0.25">
      <c r="A78" s="18" t="s">
        <v>3</v>
      </c>
      <c r="B78" s="4">
        <f t="shared" si="1"/>
        <v>74</v>
      </c>
      <c r="C78" s="15" t="s">
        <v>198</v>
      </c>
      <c r="D78" s="41" t="s">
        <v>1</v>
      </c>
      <c r="E78" s="40">
        <v>5</v>
      </c>
    </row>
    <row r="79" spans="1:5" x14ac:dyDescent="0.25">
      <c r="A79" s="18" t="s">
        <v>3</v>
      </c>
      <c r="B79" s="4">
        <f t="shared" si="1"/>
        <v>75</v>
      </c>
      <c r="C79" s="15" t="s">
        <v>199</v>
      </c>
      <c r="D79" s="41" t="s">
        <v>1</v>
      </c>
      <c r="E79" s="40">
        <v>10</v>
      </c>
    </row>
    <row r="80" spans="1:5" x14ac:dyDescent="0.25">
      <c r="A80" s="18" t="s">
        <v>3</v>
      </c>
      <c r="B80" s="4">
        <f t="shared" si="1"/>
        <v>76</v>
      </c>
      <c r="C80" s="15" t="s">
        <v>200</v>
      </c>
      <c r="D80" s="41" t="s">
        <v>1</v>
      </c>
      <c r="E80" s="40">
        <v>10</v>
      </c>
    </row>
    <row r="81" spans="1:5" x14ac:dyDescent="0.25">
      <c r="A81" s="18" t="s">
        <v>3</v>
      </c>
      <c r="B81" s="4">
        <f t="shared" si="1"/>
        <v>77</v>
      </c>
      <c r="C81" s="15" t="s">
        <v>201</v>
      </c>
      <c r="D81" s="41" t="s">
        <v>1</v>
      </c>
      <c r="E81" s="40">
        <v>5</v>
      </c>
    </row>
    <row r="82" spans="1:5" x14ac:dyDescent="0.25">
      <c r="A82" s="18" t="s">
        <v>3</v>
      </c>
      <c r="B82" s="4">
        <f t="shared" si="1"/>
        <v>78</v>
      </c>
      <c r="C82" s="15" t="s">
        <v>202</v>
      </c>
      <c r="D82" s="41" t="s">
        <v>1</v>
      </c>
      <c r="E82" s="40">
        <v>5</v>
      </c>
    </row>
    <row r="83" spans="1:5" x14ac:dyDescent="0.25">
      <c r="A83" s="18" t="s">
        <v>3</v>
      </c>
      <c r="B83" s="4">
        <f t="shared" si="1"/>
        <v>79</v>
      </c>
      <c r="C83" s="15" t="s">
        <v>203</v>
      </c>
      <c r="D83" s="41" t="s">
        <v>1</v>
      </c>
      <c r="E83" s="40">
        <v>5</v>
      </c>
    </row>
    <row r="84" spans="1:5" x14ac:dyDescent="0.25">
      <c r="A84" s="18" t="s">
        <v>3</v>
      </c>
      <c r="B84" s="4">
        <f t="shared" si="1"/>
        <v>80</v>
      </c>
      <c r="C84" s="15" t="s">
        <v>204</v>
      </c>
      <c r="D84" s="41" t="s">
        <v>1</v>
      </c>
      <c r="E84" s="40">
        <v>10</v>
      </c>
    </row>
    <row r="85" spans="1:5" x14ac:dyDescent="0.25">
      <c r="A85" s="18" t="s">
        <v>3</v>
      </c>
      <c r="B85" s="4">
        <f t="shared" si="1"/>
        <v>81</v>
      </c>
      <c r="C85" s="15" t="s">
        <v>205</v>
      </c>
      <c r="D85" s="41" t="s">
        <v>1</v>
      </c>
      <c r="E85" s="40">
        <v>5</v>
      </c>
    </row>
    <row r="86" spans="1:5" x14ac:dyDescent="0.25">
      <c r="A86" s="18" t="s">
        <v>3</v>
      </c>
      <c r="B86" s="4">
        <f t="shared" si="1"/>
        <v>82</v>
      </c>
      <c r="C86" s="15" t="s">
        <v>206</v>
      </c>
      <c r="D86" s="41" t="s">
        <v>1</v>
      </c>
      <c r="E86" s="40">
        <v>5</v>
      </c>
    </row>
    <row r="87" spans="1:5" x14ac:dyDescent="0.25">
      <c r="A87" s="18" t="s">
        <v>3</v>
      </c>
      <c r="B87" s="4">
        <f t="shared" si="1"/>
        <v>83</v>
      </c>
      <c r="C87" s="15" t="s">
        <v>280</v>
      </c>
      <c r="D87" s="41" t="s">
        <v>1</v>
      </c>
      <c r="E87" s="40">
        <v>5</v>
      </c>
    </row>
    <row r="88" spans="1:5" x14ac:dyDescent="0.25">
      <c r="A88" s="18" t="s">
        <v>3</v>
      </c>
      <c r="B88" s="4">
        <f t="shared" si="1"/>
        <v>84</v>
      </c>
      <c r="C88" s="15" t="s">
        <v>281</v>
      </c>
      <c r="D88" s="41" t="s">
        <v>1</v>
      </c>
      <c r="E88" s="40">
        <v>5</v>
      </c>
    </row>
    <row r="89" spans="1:5" x14ac:dyDescent="0.25">
      <c r="A89" s="18" t="s">
        <v>3</v>
      </c>
      <c r="B89" s="4">
        <f t="shared" si="1"/>
        <v>85</v>
      </c>
      <c r="C89" s="15" t="s">
        <v>207</v>
      </c>
      <c r="D89" s="41" t="s">
        <v>1</v>
      </c>
      <c r="E89" s="40">
        <v>5</v>
      </c>
    </row>
    <row r="90" spans="1:5" x14ac:dyDescent="0.25">
      <c r="A90" s="18" t="s">
        <v>3</v>
      </c>
      <c r="B90" s="4">
        <f t="shared" si="1"/>
        <v>86</v>
      </c>
      <c r="C90" s="15" t="s">
        <v>208</v>
      </c>
      <c r="D90" s="41" t="s">
        <v>7</v>
      </c>
      <c r="E90" s="40">
        <v>1</v>
      </c>
    </row>
    <row r="91" spans="1:5" x14ac:dyDescent="0.25">
      <c r="A91" s="18" t="s">
        <v>3</v>
      </c>
      <c r="B91" s="4">
        <f t="shared" si="1"/>
        <v>87</v>
      </c>
      <c r="C91" s="15" t="s">
        <v>209</v>
      </c>
      <c r="D91" s="41" t="s">
        <v>7</v>
      </c>
      <c r="E91" s="40">
        <v>1</v>
      </c>
    </row>
    <row r="92" spans="1:5" x14ac:dyDescent="0.25">
      <c r="A92" s="18" t="s">
        <v>3</v>
      </c>
      <c r="B92" s="4">
        <f t="shared" si="1"/>
        <v>88</v>
      </c>
      <c r="C92" s="15" t="s">
        <v>210</v>
      </c>
      <c r="D92" s="41" t="s">
        <v>1</v>
      </c>
      <c r="E92" s="40">
        <v>1</v>
      </c>
    </row>
    <row r="93" spans="1:5" x14ac:dyDescent="0.25">
      <c r="A93" s="18" t="s">
        <v>3</v>
      </c>
      <c r="B93" s="4">
        <f t="shared" si="1"/>
        <v>89</v>
      </c>
      <c r="C93" s="15" t="s">
        <v>287</v>
      </c>
      <c r="D93" s="41" t="s">
        <v>1</v>
      </c>
      <c r="E93" s="40">
        <v>12</v>
      </c>
    </row>
    <row r="94" spans="1:5" x14ac:dyDescent="0.25">
      <c r="A94" s="18" t="s">
        <v>3</v>
      </c>
      <c r="B94" s="4">
        <f t="shared" si="1"/>
        <v>90</v>
      </c>
      <c r="C94" s="15" t="s">
        <v>288</v>
      </c>
      <c r="D94" s="41" t="s">
        <v>1</v>
      </c>
      <c r="E94" s="40">
        <v>12</v>
      </c>
    </row>
    <row r="95" spans="1:5" x14ac:dyDescent="0.25">
      <c r="A95" s="18" t="s">
        <v>3</v>
      </c>
      <c r="B95" s="4">
        <f t="shared" si="1"/>
        <v>91</v>
      </c>
      <c r="C95" s="15" t="s">
        <v>11</v>
      </c>
      <c r="D95" s="41" t="s">
        <v>1</v>
      </c>
      <c r="E95" s="40">
        <v>48</v>
      </c>
    </row>
    <row r="96" spans="1:5" x14ac:dyDescent="0.25">
      <c r="A96" s="18" t="s">
        <v>3</v>
      </c>
      <c r="B96" s="4">
        <f t="shared" si="1"/>
        <v>92</v>
      </c>
      <c r="C96" s="15" t="s">
        <v>10</v>
      </c>
      <c r="D96" s="41" t="s">
        <v>1</v>
      </c>
      <c r="E96" s="40">
        <v>60</v>
      </c>
    </row>
    <row r="97" spans="1:5" x14ac:dyDescent="0.25">
      <c r="A97" s="18" t="s">
        <v>3</v>
      </c>
      <c r="B97" s="4">
        <f t="shared" si="1"/>
        <v>93</v>
      </c>
      <c r="C97" s="15" t="s">
        <v>19</v>
      </c>
      <c r="D97" s="41" t="s">
        <v>1</v>
      </c>
      <c r="E97" s="40">
        <v>12</v>
      </c>
    </row>
    <row r="98" spans="1:5" x14ac:dyDescent="0.25">
      <c r="A98" s="18" t="s">
        <v>3</v>
      </c>
      <c r="B98" s="4">
        <f t="shared" si="1"/>
        <v>94</v>
      </c>
      <c r="C98" s="15" t="s">
        <v>354</v>
      </c>
      <c r="D98" s="41" t="s">
        <v>1</v>
      </c>
      <c r="E98" s="40">
        <v>60</v>
      </c>
    </row>
    <row r="99" spans="1:5" x14ac:dyDescent="0.25">
      <c r="A99" s="18" t="s">
        <v>3</v>
      </c>
      <c r="B99" s="4">
        <f t="shared" si="1"/>
        <v>95</v>
      </c>
      <c r="C99" s="8" t="s">
        <v>353</v>
      </c>
      <c r="D99" s="41" t="s">
        <v>213</v>
      </c>
      <c r="E99" s="40">
        <v>1</v>
      </c>
    </row>
    <row r="100" spans="1:5" x14ac:dyDescent="0.25">
      <c r="A100" s="18" t="s">
        <v>3</v>
      </c>
      <c r="B100" s="4">
        <f t="shared" si="1"/>
        <v>96</v>
      </c>
      <c r="C100" s="8" t="s">
        <v>355</v>
      </c>
      <c r="D100" s="41" t="s">
        <v>213</v>
      </c>
      <c r="E100" s="40">
        <v>1</v>
      </c>
    </row>
    <row r="101" spans="1:5" x14ac:dyDescent="0.25">
      <c r="A101" s="18" t="s">
        <v>3</v>
      </c>
      <c r="B101" s="4">
        <f t="shared" si="1"/>
        <v>97</v>
      </c>
      <c r="C101" s="8" t="s">
        <v>212</v>
      </c>
      <c r="D101" s="41" t="s">
        <v>213</v>
      </c>
      <c r="E101" s="40">
        <v>1</v>
      </c>
    </row>
    <row r="102" spans="1:5" x14ac:dyDescent="0.25">
      <c r="A102" s="18" t="s">
        <v>3</v>
      </c>
      <c r="B102" s="4">
        <f t="shared" si="1"/>
        <v>98</v>
      </c>
      <c r="C102" s="8" t="s">
        <v>289</v>
      </c>
      <c r="D102" s="41" t="s">
        <v>1</v>
      </c>
      <c r="E102" s="38">
        <v>1</v>
      </c>
    </row>
    <row r="103" spans="1:5" s="35" customFormat="1" x14ac:dyDescent="0.25">
      <c r="A103" s="18" t="s">
        <v>3</v>
      </c>
      <c r="B103" s="4">
        <f t="shared" si="1"/>
        <v>99</v>
      </c>
      <c r="C103" s="8" t="s">
        <v>290</v>
      </c>
      <c r="D103" s="41" t="s">
        <v>1</v>
      </c>
      <c r="E103" s="38">
        <v>1</v>
      </c>
    </row>
    <row r="104" spans="1:5" x14ac:dyDescent="0.25">
      <c r="A104" s="18" t="s">
        <v>3</v>
      </c>
      <c r="B104" s="4">
        <f t="shared" si="1"/>
        <v>100</v>
      </c>
      <c r="C104" s="8" t="s">
        <v>291</v>
      </c>
      <c r="D104" s="41" t="s">
        <v>1</v>
      </c>
      <c r="E104" s="38">
        <v>1</v>
      </c>
    </row>
    <row r="105" spans="1:5" ht="30" x14ac:dyDescent="0.25">
      <c r="A105" s="79" t="s">
        <v>14</v>
      </c>
      <c r="B105" s="79"/>
      <c r="C105" s="79"/>
      <c r="D105" s="70" t="s">
        <v>361</v>
      </c>
      <c r="E105" s="71">
        <v>103</v>
      </c>
    </row>
    <row r="106" spans="1:5" ht="30" x14ac:dyDescent="0.25">
      <c r="A106" s="18" t="s">
        <v>295</v>
      </c>
      <c r="B106" s="9">
        <v>1</v>
      </c>
      <c r="C106" s="8" t="s">
        <v>214</v>
      </c>
      <c r="D106" s="41" t="s">
        <v>7</v>
      </c>
      <c r="E106" s="38">
        <v>1</v>
      </c>
    </row>
    <row r="107" spans="1:5" ht="30" customHeight="1" x14ac:dyDescent="0.25">
      <c r="A107" s="18" t="s">
        <v>295</v>
      </c>
      <c r="B107" s="9">
        <v>2</v>
      </c>
      <c r="C107" s="8" t="s">
        <v>215</v>
      </c>
      <c r="D107" s="41" t="s">
        <v>7</v>
      </c>
      <c r="E107" s="38">
        <v>1</v>
      </c>
    </row>
    <row r="108" spans="1:5" ht="30" x14ac:dyDescent="0.25">
      <c r="A108" s="75" t="s">
        <v>323</v>
      </c>
      <c r="B108" s="75"/>
      <c r="C108" s="75"/>
      <c r="D108" s="70" t="s">
        <v>361</v>
      </c>
      <c r="E108" s="72">
        <v>10850.600000000002</v>
      </c>
    </row>
    <row r="109" spans="1:5" x14ac:dyDescent="0.25">
      <c r="A109" s="18" t="s">
        <v>296</v>
      </c>
      <c r="B109" s="4">
        <v>1</v>
      </c>
      <c r="C109" s="15" t="s">
        <v>216</v>
      </c>
      <c r="D109" s="41" t="s">
        <v>7</v>
      </c>
      <c r="E109" s="40">
        <v>10</v>
      </c>
    </row>
    <row r="110" spans="1:5" x14ac:dyDescent="0.25">
      <c r="A110" s="18" t="s">
        <v>296</v>
      </c>
      <c r="B110" s="4">
        <f>+B109+1</f>
        <v>2</v>
      </c>
      <c r="C110" s="15" t="s">
        <v>217</v>
      </c>
      <c r="D110" s="41" t="s">
        <v>7</v>
      </c>
      <c r="E110" s="40">
        <v>12</v>
      </c>
    </row>
    <row r="111" spans="1:5" x14ac:dyDescent="0.25">
      <c r="A111" s="18" t="s">
        <v>296</v>
      </c>
      <c r="B111" s="4">
        <f t="shared" ref="B111:B122" si="2">+B110+1</f>
        <v>3</v>
      </c>
      <c r="C111" s="15" t="s">
        <v>218</v>
      </c>
      <c r="D111" s="41" t="s">
        <v>7</v>
      </c>
      <c r="E111" s="40">
        <v>2</v>
      </c>
    </row>
    <row r="112" spans="1:5" x14ac:dyDescent="0.25">
      <c r="A112" s="18" t="s">
        <v>296</v>
      </c>
      <c r="B112" s="4">
        <f t="shared" si="2"/>
        <v>4</v>
      </c>
      <c r="C112" s="15" t="s">
        <v>219</v>
      </c>
      <c r="D112" s="41" t="s">
        <v>7</v>
      </c>
      <c r="E112" s="40">
        <v>2</v>
      </c>
    </row>
    <row r="113" spans="1:5" x14ac:dyDescent="0.25">
      <c r="A113" s="18" t="s">
        <v>296</v>
      </c>
      <c r="B113" s="4">
        <f t="shared" si="2"/>
        <v>5</v>
      </c>
      <c r="C113" s="15" t="s">
        <v>220</v>
      </c>
      <c r="D113" s="41" t="s">
        <v>7</v>
      </c>
      <c r="E113" s="40">
        <v>2</v>
      </c>
    </row>
    <row r="114" spans="1:5" x14ac:dyDescent="0.25">
      <c r="A114" s="18" t="s">
        <v>296</v>
      </c>
      <c r="B114" s="4">
        <f t="shared" si="2"/>
        <v>6</v>
      </c>
      <c r="C114" s="15" t="s">
        <v>221</v>
      </c>
      <c r="D114" s="41" t="s">
        <v>7</v>
      </c>
      <c r="E114" s="40">
        <v>4</v>
      </c>
    </row>
    <row r="115" spans="1:5" x14ac:dyDescent="0.25">
      <c r="A115" s="18" t="s">
        <v>296</v>
      </c>
      <c r="B115" s="4">
        <f t="shared" si="2"/>
        <v>7</v>
      </c>
      <c r="C115" s="15" t="s">
        <v>222</v>
      </c>
      <c r="D115" s="41" t="s">
        <v>7</v>
      </c>
      <c r="E115" s="40">
        <v>8</v>
      </c>
    </row>
    <row r="116" spans="1:5" x14ac:dyDescent="0.25">
      <c r="A116" s="18" t="s">
        <v>296</v>
      </c>
      <c r="B116" s="4">
        <f t="shared" si="2"/>
        <v>8</v>
      </c>
      <c r="C116" s="15" t="s">
        <v>223</v>
      </c>
      <c r="D116" s="41" t="s">
        <v>7</v>
      </c>
      <c r="E116" s="40">
        <v>2</v>
      </c>
    </row>
    <row r="117" spans="1:5" x14ac:dyDescent="0.25">
      <c r="A117" s="18" t="s">
        <v>296</v>
      </c>
      <c r="B117" s="4">
        <f t="shared" si="2"/>
        <v>9</v>
      </c>
      <c r="C117" s="15" t="s">
        <v>224</v>
      </c>
      <c r="D117" s="41" t="s">
        <v>7</v>
      </c>
      <c r="E117" s="40">
        <v>2</v>
      </c>
    </row>
    <row r="118" spans="1:5" x14ac:dyDescent="0.25">
      <c r="A118" s="18" t="s">
        <v>296</v>
      </c>
      <c r="B118" s="4">
        <f t="shared" si="2"/>
        <v>10</v>
      </c>
      <c r="C118" s="15" t="s">
        <v>225</v>
      </c>
      <c r="D118" s="41" t="s">
        <v>7</v>
      </c>
      <c r="E118" s="40">
        <v>4</v>
      </c>
    </row>
    <row r="119" spans="1:5" x14ac:dyDescent="0.25">
      <c r="A119" s="18" t="s">
        <v>296</v>
      </c>
      <c r="B119" s="4">
        <f t="shared" si="2"/>
        <v>11</v>
      </c>
      <c r="C119" s="15" t="s">
        <v>226</v>
      </c>
      <c r="D119" s="41" t="s">
        <v>7</v>
      </c>
      <c r="E119" s="40">
        <v>4</v>
      </c>
    </row>
    <row r="120" spans="1:5" x14ac:dyDescent="0.25">
      <c r="A120" s="18" t="s">
        <v>296</v>
      </c>
      <c r="B120" s="4">
        <f t="shared" si="2"/>
        <v>12</v>
      </c>
      <c r="C120" s="15" t="s">
        <v>293</v>
      </c>
      <c r="D120" s="41" t="s">
        <v>7</v>
      </c>
      <c r="E120" s="40">
        <v>2</v>
      </c>
    </row>
    <row r="121" spans="1:5" x14ac:dyDescent="0.25">
      <c r="A121" s="18" t="s">
        <v>296</v>
      </c>
      <c r="B121" s="4">
        <f t="shared" si="2"/>
        <v>13</v>
      </c>
      <c r="C121" s="15" t="s">
        <v>294</v>
      </c>
      <c r="D121" s="41" t="s">
        <v>7</v>
      </c>
      <c r="E121" s="40">
        <v>2</v>
      </c>
    </row>
    <row r="122" spans="1:5" x14ac:dyDescent="0.25">
      <c r="A122" s="18" t="s">
        <v>296</v>
      </c>
      <c r="B122" s="4">
        <f t="shared" si="2"/>
        <v>14</v>
      </c>
      <c r="C122" s="15" t="s">
        <v>227</v>
      </c>
      <c r="D122" s="41" t="s">
        <v>7</v>
      </c>
      <c r="E122" s="40">
        <v>1</v>
      </c>
    </row>
    <row r="123" spans="1:5" ht="30" x14ac:dyDescent="0.25">
      <c r="A123" s="79" t="s">
        <v>322</v>
      </c>
      <c r="B123" s="79"/>
      <c r="C123" s="79"/>
      <c r="D123" s="70" t="s">
        <v>361</v>
      </c>
      <c r="E123" s="71">
        <v>3050</v>
      </c>
    </row>
    <row r="124" spans="1:5" ht="27.75" customHeight="1" x14ac:dyDescent="0.25">
      <c r="A124" s="19" t="s">
        <v>297</v>
      </c>
      <c r="B124" s="20">
        <v>1</v>
      </c>
      <c r="C124" s="21" t="s">
        <v>20</v>
      </c>
      <c r="D124" s="22" t="s">
        <v>7</v>
      </c>
      <c r="E124" s="22">
        <v>60</v>
      </c>
    </row>
    <row r="125" spans="1:5" x14ac:dyDescent="0.25">
      <c r="A125" s="19" t="s">
        <v>297</v>
      </c>
      <c r="B125" s="20">
        <f>+B124+1</f>
        <v>2</v>
      </c>
      <c r="C125" s="21" t="s">
        <v>21</v>
      </c>
      <c r="D125" s="22" t="s">
        <v>7</v>
      </c>
      <c r="E125" s="22">
        <v>370</v>
      </c>
    </row>
    <row r="126" spans="1:5" ht="30" x14ac:dyDescent="0.25">
      <c r="A126" s="75" t="s">
        <v>321</v>
      </c>
      <c r="B126" s="75"/>
      <c r="C126" s="75"/>
      <c r="D126" s="70" t="s">
        <v>361</v>
      </c>
      <c r="E126" s="72">
        <v>900</v>
      </c>
    </row>
    <row r="127" spans="1:5" x14ac:dyDescent="0.25">
      <c r="A127" s="19" t="s">
        <v>298</v>
      </c>
      <c r="B127" s="20">
        <v>1</v>
      </c>
      <c r="C127" s="21" t="s">
        <v>22</v>
      </c>
      <c r="D127" s="22" t="s">
        <v>1</v>
      </c>
      <c r="E127" s="22">
        <v>60</v>
      </c>
    </row>
    <row r="128" spans="1:5" x14ac:dyDescent="0.25">
      <c r="A128" s="19" t="s">
        <v>298</v>
      </c>
      <c r="B128" s="20">
        <f>+B127+1</f>
        <v>2</v>
      </c>
      <c r="C128" s="21" t="s">
        <v>23</v>
      </c>
      <c r="D128" s="22" t="s">
        <v>1</v>
      </c>
      <c r="E128" s="22">
        <v>60</v>
      </c>
    </row>
    <row r="129" spans="1:5" x14ac:dyDescent="0.25">
      <c r="A129" s="19" t="s">
        <v>298</v>
      </c>
      <c r="B129" s="11">
        <v>3</v>
      </c>
      <c r="C129" s="21" t="s">
        <v>24</v>
      </c>
      <c r="D129" s="22" t="s">
        <v>1</v>
      </c>
      <c r="E129" s="38">
        <v>60</v>
      </c>
    </row>
    <row r="130" spans="1:5" ht="30" x14ac:dyDescent="0.25">
      <c r="A130" s="75" t="s">
        <v>324</v>
      </c>
      <c r="B130" s="75"/>
      <c r="C130" s="75"/>
      <c r="D130" s="70" t="s">
        <v>361</v>
      </c>
      <c r="E130" s="72">
        <v>1416</v>
      </c>
    </row>
    <row r="131" spans="1:5" x14ac:dyDescent="0.25">
      <c r="A131" s="19" t="s">
        <v>299</v>
      </c>
      <c r="B131" s="20">
        <v>1</v>
      </c>
      <c r="C131" s="20" t="s">
        <v>25</v>
      </c>
      <c r="D131" s="22" t="s">
        <v>1</v>
      </c>
      <c r="E131" s="22">
        <v>80</v>
      </c>
    </row>
    <row r="132" spans="1:5" x14ac:dyDescent="0.25">
      <c r="A132" s="19" t="s">
        <v>299</v>
      </c>
      <c r="B132" s="20">
        <v>2</v>
      </c>
      <c r="C132" s="20" t="s">
        <v>26</v>
      </c>
      <c r="D132" s="22" t="s">
        <v>1</v>
      </c>
      <c r="E132" s="22">
        <v>80</v>
      </c>
    </row>
    <row r="133" spans="1:5" x14ac:dyDescent="0.25">
      <c r="A133" s="19" t="s">
        <v>299</v>
      </c>
      <c r="B133" s="20">
        <v>3</v>
      </c>
      <c r="C133" s="20" t="s">
        <v>27</v>
      </c>
      <c r="D133" s="22" t="s">
        <v>1</v>
      </c>
      <c r="E133" s="22">
        <v>80</v>
      </c>
    </row>
    <row r="134" spans="1:5" ht="30" x14ac:dyDescent="0.25">
      <c r="A134" s="75" t="s">
        <v>325</v>
      </c>
      <c r="B134" s="75"/>
      <c r="C134" s="75"/>
      <c r="D134" s="70" t="s">
        <v>361</v>
      </c>
      <c r="E134" s="72">
        <v>12775.5</v>
      </c>
    </row>
    <row r="135" spans="1:5" ht="45" x14ac:dyDescent="0.25">
      <c r="A135" s="23" t="s">
        <v>300</v>
      </c>
      <c r="B135" s="30">
        <v>1</v>
      </c>
      <c r="C135" s="24" t="s">
        <v>267</v>
      </c>
      <c r="D135" s="32" t="s">
        <v>48</v>
      </c>
      <c r="E135" s="32">
        <v>80</v>
      </c>
    </row>
    <row r="136" spans="1:5" ht="30" x14ac:dyDescent="0.25">
      <c r="A136" s="23" t="s">
        <v>300</v>
      </c>
      <c r="B136" s="30">
        <f>+B135+1</f>
        <v>2</v>
      </c>
      <c r="C136" s="24" t="s">
        <v>29</v>
      </c>
      <c r="D136" s="32" t="s">
        <v>7</v>
      </c>
      <c r="E136" s="32">
        <v>6</v>
      </c>
    </row>
    <row r="137" spans="1:5" x14ac:dyDescent="0.25">
      <c r="A137" s="23" t="s">
        <v>300</v>
      </c>
      <c r="B137" s="30">
        <v>3</v>
      </c>
      <c r="C137" s="24" t="s">
        <v>30</v>
      </c>
      <c r="D137" s="32" t="s">
        <v>7</v>
      </c>
      <c r="E137" s="32">
        <v>2</v>
      </c>
    </row>
    <row r="138" spans="1:5" x14ac:dyDescent="0.25">
      <c r="A138" s="23" t="s">
        <v>300</v>
      </c>
      <c r="B138" s="30">
        <f>+B137+1</f>
        <v>4</v>
      </c>
      <c r="C138" s="24" t="s">
        <v>268</v>
      </c>
      <c r="D138" s="32" t="s">
        <v>7</v>
      </c>
      <c r="E138" s="32">
        <v>20</v>
      </c>
    </row>
    <row r="139" spans="1:5" x14ac:dyDescent="0.25">
      <c r="A139" s="23" t="s">
        <v>300</v>
      </c>
      <c r="B139" s="30">
        <v>5</v>
      </c>
      <c r="C139" s="24" t="s">
        <v>269</v>
      </c>
      <c r="D139" s="32" t="s">
        <v>7</v>
      </c>
      <c r="E139" s="32">
        <v>20</v>
      </c>
    </row>
    <row r="140" spans="1:5" x14ac:dyDescent="0.25">
      <c r="A140" s="23" t="s">
        <v>300</v>
      </c>
      <c r="B140" s="30">
        <v>6</v>
      </c>
      <c r="C140" s="24" t="s">
        <v>34</v>
      </c>
      <c r="D140" s="32" t="s">
        <v>7</v>
      </c>
      <c r="E140" s="32">
        <v>1</v>
      </c>
    </row>
    <row r="141" spans="1:5" x14ac:dyDescent="0.25">
      <c r="A141" s="23" t="s">
        <v>300</v>
      </c>
      <c r="B141" s="30">
        <v>7</v>
      </c>
      <c r="C141" s="24" t="s">
        <v>35</v>
      </c>
      <c r="D141" s="32" t="s">
        <v>7</v>
      </c>
      <c r="E141" s="32">
        <v>2</v>
      </c>
    </row>
    <row r="142" spans="1:5" x14ac:dyDescent="0.25">
      <c r="A142" s="23" t="s">
        <v>300</v>
      </c>
      <c r="B142" s="30">
        <v>8</v>
      </c>
      <c r="C142" s="24" t="s">
        <v>36</v>
      </c>
      <c r="D142" s="32" t="s">
        <v>7</v>
      </c>
      <c r="E142" s="32">
        <v>1</v>
      </c>
    </row>
    <row r="143" spans="1:5" x14ac:dyDescent="0.25">
      <c r="A143" s="23" t="s">
        <v>300</v>
      </c>
      <c r="B143" s="30">
        <v>9</v>
      </c>
      <c r="C143" s="24" t="s">
        <v>37</v>
      </c>
      <c r="D143" s="32" t="s">
        <v>7</v>
      </c>
      <c r="E143" s="32">
        <v>400</v>
      </c>
    </row>
    <row r="144" spans="1:5" ht="30" x14ac:dyDescent="0.25">
      <c r="A144" s="23" t="s">
        <v>300</v>
      </c>
      <c r="B144" s="30">
        <v>10</v>
      </c>
      <c r="C144" s="24" t="s">
        <v>38</v>
      </c>
      <c r="D144" s="32" t="s">
        <v>7</v>
      </c>
      <c r="E144" s="32">
        <v>6</v>
      </c>
    </row>
    <row r="145" spans="1:5" ht="30" x14ac:dyDescent="0.25">
      <c r="A145" s="23" t="s">
        <v>300</v>
      </c>
      <c r="B145" s="30">
        <v>11</v>
      </c>
      <c r="C145" s="24" t="s">
        <v>39</v>
      </c>
      <c r="D145" s="32" t="s">
        <v>7</v>
      </c>
      <c r="E145" s="32">
        <v>6</v>
      </c>
    </row>
    <row r="146" spans="1:5" x14ac:dyDescent="0.25">
      <c r="A146" s="23" t="s">
        <v>300</v>
      </c>
      <c r="B146" s="30">
        <v>12</v>
      </c>
      <c r="C146" s="24" t="s">
        <v>40</v>
      </c>
      <c r="D146" s="32" t="s">
        <v>7</v>
      </c>
      <c r="E146" s="32">
        <v>3</v>
      </c>
    </row>
    <row r="147" spans="1:5" x14ac:dyDescent="0.25">
      <c r="A147" s="23" t="s">
        <v>300</v>
      </c>
      <c r="B147" s="30">
        <v>13</v>
      </c>
      <c r="C147" s="24" t="s">
        <v>41</v>
      </c>
      <c r="D147" s="32" t="s">
        <v>7</v>
      </c>
      <c r="E147" s="32">
        <v>10</v>
      </c>
    </row>
    <row r="148" spans="1:5" x14ac:dyDescent="0.25">
      <c r="A148" s="23" t="s">
        <v>300</v>
      </c>
      <c r="B148" s="30">
        <v>14</v>
      </c>
      <c r="C148" s="24" t="s">
        <v>153</v>
      </c>
      <c r="D148" s="32" t="s">
        <v>7</v>
      </c>
      <c r="E148" s="32">
        <v>6</v>
      </c>
    </row>
    <row r="149" spans="1:5" ht="30" x14ac:dyDescent="0.25">
      <c r="A149" s="23" t="s">
        <v>300</v>
      </c>
      <c r="B149" s="30">
        <v>15</v>
      </c>
      <c r="C149" s="21" t="s">
        <v>46</v>
      </c>
      <c r="D149" s="22" t="s">
        <v>1</v>
      </c>
      <c r="E149" s="22">
        <v>20</v>
      </c>
    </row>
    <row r="150" spans="1:5" ht="15" customHeight="1" x14ac:dyDescent="0.25">
      <c r="A150" s="23" t="s">
        <v>300</v>
      </c>
      <c r="B150" s="30">
        <v>16</v>
      </c>
      <c r="C150" s="21" t="s">
        <v>47</v>
      </c>
      <c r="D150" s="22" t="s">
        <v>1</v>
      </c>
      <c r="E150" s="22">
        <v>500</v>
      </c>
    </row>
    <row r="151" spans="1:5" ht="30" x14ac:dyDescent="0.25">
      <c r="A151" s="75" t="s">
        <v>326</v>
      </c>
      <c r="B151" s="75"/>
      <c r="C151" s="75"/>
      <c r="D151" s="70" t="s">
        <v>361</v>
      </c>
      <c r="E151" s="72">
        <v>5640</v>
      </c>
    </row>
    <row r="152" spans="1:5" x14ac:dyDescent="0.25">
      <c r="A152" s="23" t="s">
        <v>301</v>
      </c>
      <c r="B152" s="30">
        <v>1</v>
      </c>
      <c r="C152" s="24" t="s">
        <v>31</v>
      </c>
      <c r="D152" s="32" t="s">
        <v>7</v>
      </c>
      <c r="E152" s="32">
        <v>20</v>
      </c>
    </row>
    <row r="153" spans="1:5" ht="45" x14ac:dyDescent="0.25">
      <c r="A153" s="23" t="s">
        <v>301</v>
      </c>
      <c r="B153" s="30">
        <v>2</v>
      </c>
      <c r="C153" s="24" t="s">
        <v>32</v>
      </c>
      <c r="D153" s="32" t="s">
        <v>7</v>
      </c>
      <c r="E153" s="32">
        <v>2</v>
      </c>
    </row>
    <row r="154" spans="1:5" ht="45" x14ac:dyDescent="0.25">
      <c r="A154" s="23" t="s">
        <v>301</v>
      </c>
      <c r="B154" s="30">
        <v>3</v>
      </c>
      <c r="C154" s="24" t="s">
        <v>33</v>
      </c>
      <c r="D154" s="32" t="s">
        <v>7</v>
      </c>
      <c r="E154" s="32">
        <v>2</v>
      </c>
    </row>
    <row r="155" spans="1:5" ht="30" x14ac:dyDescent="0.25">
      <c r="A155" s="75" t="s">
        <v>327</v>
      </c>
      <c r="B155" s="75"/>
      <c r="C155" s="75"/>
      <c r="D155" s="70" t="s">
        <v>361</v>
      </c>
      <c r="E155" s="72">
        <v>42</v>
      </c>
    </row>
    <row r="156" spans="1:5" x14ac:dyDescent="0.25">
      <c r="A156" s="23" t="s">
        <v>302</v>
      </c>
      <c r="B156" s="30">
        <v>1</v>
      </c>
      <c r="C156" s="24" t="s">
        <v>42</v>
      </c>
      <c r="D156" s="32" t="s">
        <v>228</v>
      </c>
      <c r="E156" s="32">
        <v>1</v>
      </c>
    </row>
    <row r="157" spans="1:5" ht="30" x14ac:dyDescent="0.25">
      <c r="A157" s="23" t="s">
        <v>302</v>
      </c>
      <c r="B157" s="30">
        <v>2</v>
      </c>
      <c r="C157" s="24" t="s">
        <v>43</v>
      </c>
      <c r="D157" s="32" t="s">
        <v>228</v>
      </c>
      <c r="E157" s="32">
        <v>1</v>
      </c>
    </row>
    <row r="158" spans="1:5" ht="30" x14ac:dyDescent="0.25">
      <c r="A158" s="75" t="s">
        <v>328</v>
      </c>
      <c r="B158" s="75"/>
      <c r="C158" s="75"/>
      <c r="D158" s="70" t="s">
        <v>361</v>
      </c>
      <c r="E158" s="72">
        <v>4810</v>
      </c>
    </row>
    <row r="159" spans="1:5" x14ac:dyDescent="0.25">
      <c r="A159" s="23" t="s">
        <v>303</v>
      </c>
      <c r="B159" s="30">
        <v>1</v>
      </c>
      <c r="C159" s="24" t="s">
        <v>44</v>
      </c>
      <c r="D159" s="32" t="s">
        <v>228</v>
      </c>
      <c r="E159" s="32">
        <v>150</v>
      </c>
    </row>
    <row r="160" spans="1:5" x14ac:dyDescent="0.25">
      <c r="A160" s="23" t="s">
        <v>303</v>
      </c>
      <c r="B160" s="30">
        <v>2</v>
      </c>
      <c r="C160" s="24" t="s">
        <v>229</v>
      </c>
      <c r="D160" s="32" t="s">
        <v>228</v>
      </c>
      <c r="E160" s="32">
        <v>200</v>
      </c>
    </row>
    <row r="161" spans="1:5" x14ac:dyDescent="0.25">
      <c r="A161" s="23" t="s">
        <v>303</v>
      </c>
      <c r="B161" s="30">
        <v>3</v>
      </c>
      <c r="C161" s="24" t="s">
        <v>230</v>
      </c>
      <c r="D161" s="32" t="s">
        <v>228</v>
      </c>
      <c r="E161" s="32">
        <v>5</v>
      </c>
    </row>
    <row r="162" spans="1:5" x14ac:dyDescent="0.25">
      <c r="A162" s="23" t="s">
        <v>303</v>
      </c>
      <c r="B162" s="30">
        <v>4</v>
      </c>
      <c r="C162" s="24" t="s">
        <v>45</v>
      </c>
      <c r="D162" s="32" t="s">
        <v>228</v>
      </c>
      <c r="E162" s="32">
        <v>5</v>
      </c>
    </row>
    <row r="163" spans="1:5" ht="30" x14ac:dyDescent="0.25">
      <c r="A163" s="75" t="s">
        <v>362</v>
      </c>
      <c r="B163" s="75"/>
      <c r="C163" s="75"/>
      <c r="D163" s="70" t="s">
        <v>361</v>
      </c>
      <c r="E163" s="72">
        <v>1008</v>
      </c>
    </row>
    <row r="164" spans="1:5" ht="30" x14ac:dyDescent="0.25">
      <c r="A164" s="23" t="s">
        <v>304</v>
      </c>
      <c r="B164" s="30">
        <v>1</v>
      </c>
      <c r="C164" s="24" t="s">
        <v>154</v>
      </c>
      <c r="D164" s="32" t="s">
        <v>1</v>
      </c>
      <c r="E164" s="32">
        <v>60</v>
      </c>
    </row>
    <row r="165" spans="1:5" ht="30" x14ac:dyDescent="0.25">
      <c r="A165" s="23" t="s">
        <v>304</v>
      </c>
      <c r="B165" s="30">
        <v>2</v>
      </c>
      <c r="C165" s="24" t="s">
        <v>155</v>
      </c>
      <c r="D165" s="32" t="s">
        <v>1</v>
      </c>
      <c r="E165" s="32">
        <v>60</v>
      </c>
    </row>
    <row r="166" spans="1:5" ht="30" x14ac:dyDescent="0.25">
      <c r="A166" s="23" t="s">
        <v>304</v>
      </c>
      <c r="B166" s="30">
        <v>3</v>
      </c>
      <c r="C166" s="24" t="s">
        <v>156</v>
      </c>
      <c r="D166" s="32" t="s">
        <v>1</v>
      </c>
      <c r="E166" s="32">
        <v>24</v>
      </c>
    </row>
    <row r="167" spans="1:5" s="1" customFormat="1" ht="30" x14ac:dyDescent="0.25">
      <c r="A167" s="82" t="s">
        <v>329</v>
      </c>
      <c r="B167" s="82"/>
      <c r="C167" s="82"/>
      <c r="D167" s="70" t="s">
        <v>361</v>
      </c>
      <c r="E167" s="72">
        <v>43821.320000000007</v>
      </c>
    </row>
    <row r="168" spans="1:5" s="1" customFormat="1" x14ac:dyDescent="0.25">
      <c r="A168" s="23" t="s">
        <v>305</v>
      </c>
      <c r="B168" s="25">
        <v>1</v>
      </c>
      <c r="C168" s="59" t="s">
        <v>49</v>
      </c>
      <c r="D168" s="26" t="s">
        <v>1</v>
      </c>
      <c r="E168" s="58">
        <v>20</v>
      </c>
    </row>
    <row r="169" spans="1:5" s="1" customFormat="1" x14ac:dyDescent="0.25">
      <c r="A169" s="23" t="s">
        <v>305</v>
      </c>
      <c r="B169" s="25">
        <v>2</v>
      </c>
      <c r="C169" s="59" t="s">
        <v>50</v>
      </c>
      <c r="D169" s="32" t="s">
        <v>1</v>
      </c>
      <c r="E169" s="58">
        <v>800</v>
      </c>
    </row>
    <row r="170" spans="1:5" s="1" customFormat="1" x14ac:dyDescent="0.25">
      <c r="A170" s="23" t="s">
        <v>305</v>
      </c>
      <c r="B170" s="25">
        <v>3</v>
      </c>
      <c r="C170" s="59" t="s">
        <v>51</v>
      </c>
      <c r="D170" s="33" t="s">
        <v>1</v>
      </c>
      <c r="E170" s="58">
        <v>800</v>
      </c>
    </row>
    <row r="171" spans="1:5" s="1" customFormat="1" x14ac:dyDescent="0.25">
      <c r="A171" s="23" t="s">
        <v>305</v>
      </c>
      <c r="B171" s="25">
        <v>4</v>
      </c>
      <c r="C171" s="59" t="s">
        <v>52</v>
      </c>
      <c r="D171" s="33" t="s">
        <v>1</v>
      </c>
      <c r="E171" s="58">
        <v>8</v>
      </c>
    </row>
    <row r="172" spans="1:5" s="1" customFormat="1" x14ac:dyDescent="0.25">
      <c r="A172" s="23" t="s">
        <v>305</v>
      </c>
      <c r="B172" s="25">
        <v>5</v>
      </c>
      <c r="C172" s="59" t="s">
        <v>53</v>
      </c>
      <c r="D172" s="33" t="s">
        <v>1</v>
      </c>
      <c r="E172" s="58">
        <v>8</v>
      </c>
    </row>
    <row r="173" spans="1:5" s="1" customFormat="1" x14ac:dyDescent="0.25">
      <c r="A173" s="23" t="s">
        <v>305</v>
      </c>
      <c r="B173" s="25">
        <v>6</v>
      </c>
      <c r="C173" s="59" t="s">
        <v>54</v>
      </c>
      <c r="D173" s="33" t="s">
        <v>1</v>
      </c>
      <c r="E173" s="58">
        <v>800</v>
      </c>
    </row>
    <row r="174" spans="1:5" x14ac:dyDescent="0.25">
      <c r="A174" s="23" t="s">
        <v>305</v>
      </c>
      <c r="B174" s="25">
        <v>7</v>
      </c>
      <c r="C174" s="60" t="s">
        <v>55</v>
      </c>
      <c r="D174" s="33" t="s">
        <v>1</v>
      </c>
      <c r="E174" s="58">
        <v>8</v>
      </c>
    </row>
    <row r="175" spans="1:5" x14ac:dyDescent="0.25">
      <c r="A175" s="23" t="s">
        <v>305</v>
      </c>
      <c r="B175" s="25">
        <v>8</v>
      </c>
      <c r="C175" s="59" t="s">
        <v>56</v>
      </c>
      <c r="D175" s="33" t="s">
        <v>1</v>
      </c>
      <c r="E175" s="58">
        <v>800</v>
      </c>
    </row>
    <row r="176" spans="1:5" x14ac:dyDescent="0.25">
      <c r="A176" s="23" t="s">
        <v>305</v>
      </c>
      <c r="B176" s="25">
        <v>9</v>
      </c>
      <c r="C176" s="59" t="s">
        <v>57</v>
      </c>
      <c r="D176" s="33" t="s">
        <v>1</v>
      </c>
      <c r="E176" s="58">
        <v>8</v>
      </c>
    </row>
    <row r="177" spans="1:5" x14ac:dyDescent="0.25">
      <c r="A177" s="23" t="s">
        <v>305</v>
      </c>
      <c r="B177" s="25">
        <v>10</v>
      </c>
      <c r="C177" s="61" t="s">
        <v>58</v>
      </c>
      <c r="D177" s="33" t="s">
        <v>1</v>
      </c>
      <c r="E177" s="58">
        <v>1000</v>
      </c>
    </row>
    <row r="178" spans="1:5" x14ac:dyDescent="0.25">
      <c r="A178" s="23" t="s">
        <v>305</v>
      </c>
      <c r="B178" s="25">
        <v>11</v>
      </c>
      <c r="C178" s="61" t="s">
        <v>59</v>
      </c>
      <c r="D178" s="33" t="s">
        <v>1</v>
      </c>
      <c r="E178" s="58">
        <v>12</v>
      </c>
    </row>
    <row r="179" spans="1:5" x14ac:dyDescent="0.25">
      <c r="A179" s="23" t="s">
        <v>305</v>
      </c>
      <c r="B179" s="25">
        <v>12</v>
      </c>
      <c r="C179" s="60" t="s">
        <v>60</v>
      </c>
      <c r="D179" s="33" t="s">
        <v>1</v>
      </c>
      <c r="E179" s="58">
        <v>600</v>
      </c>
    </row>
    <row r="180" spans="1:5" x14ac:dyDescent="0.25">
      <c r="A180" s="23" t="s">
        <v>305</v>
      </c>
      <c r="B180" s="25">
        <v>13</v>
      </c>
      <c r="C180" s="59" t="s">
        <v>61</v>
      </c>
      <c r="D180" s="33" t="s">
        <v>1</v>
      </c>
      <c r="E180" s="58">
        <v>8</v>
      </c>
    </row>
    <row r="181" spans="1:5" x14ac:dyDescent="0.25">
      <c r="A181" s="23" t="s">
        <v>305</v>
      </c>
      <c r="B181" s="25">
        <v>14</v>
      </c>
      <c r="C181" s="62" t="s">
        <v>62</v>
      </c>
      <c r="D181" s="33" t="s">
        <v>1</v>
      </c>
      <c r="E181" s="58">
        <v>600</v>
      </c>
    </row>
    <row r="182" spans="1:5" x14ac:dyDescent="0.25">
      <c r="A182" s="23" t="s">
        <v>305</v>
      </c>
      <c r="B182" s="25">
        <v>15</v>
      </c>
      <c r="C182" s="59" t="s">
        <v>63</v>
      </c>
      <c r="D182" s="33" t="s">
        <v>1</v>
      </c>
      <c r="E182" s="58">
        <v>8</v>
      </c>
    </row>
    <row r="183" spans="1:5" x14ac:dyDescent="0.25">
      <c r="A183" s="23" t="s">
        <v>305</v>
      </c>
      <c r="B183" s="25">
        <v>16</v>
      </c>
      <c r="C183" s="24" t="s">
        <v>64</v>
      </c>
      <c r="D183" s="33" t="s">
        <v>1</v>
      </c>
      <c r="E183" s="58">
        <v>200</v>
      </c>
    </row>
    <row r="184" spans="1:5" x14ac:dyDescent="0.25">
      <c r="A184" s="23" t="s">
        <v>305</v>
      </c>
      <c r="B184" s="25">
        <v>17</v>
      </c>
      <c r="C184" s="24" t="s">
        <v>65</v>
      </c>
      <c r="D184" s="33" t="s">
        <v>1</v>
      </c>
      <c r="E184" s="58">
        <v>4</v>
      </c>
    </row>
    <row r="185" spans="1:5" x14ac:dyDescent="0.25">
      <c r="A185" s="23" t="s">
        <v>305</v>
      </c>
      <c r="B185" s="25">
        <v>18</v>
      </c>
      <c r="C185" s="24" t="s">
        <v>66</v>
      </c>
      <c r="D185" s="33" t="s">
        <v>1</v>
      </c>
      <c r="E185" s="58">
        <v>200</v>
      </c>
    </row>
    <row r="186" spans="1:5" x14ac:dyDescent="0.25">
      <c r="A186" s="23" t="s">
        <v>305</v>
      </c>
      <c r="B186" s="25">
        <v>19</v>
      </c>
      <c r="C186" s="24" t="s">
        <v>67</v>
      </c>
      <c r="D186" s="33" t="s">
        <v>1</v>
      </c>
      <c r="E186" s="58">
        <v>4</v>
      </c>
    </row>
    <row r="187" spans="1:5" x14ac:dyDescent="0.25">
      <c r="A187" s="23" t="s">
        <v>305</v>
      </c>
      <c r="B187" s="25">
        <v>20</v>
      </c>
      <c r="C187" s="24" t="s">
        <v>68</v>
      </c>
      <c r="D187" s="29" t="s">
        <v>69</v>
      </c>
      <c r="E187" s="58">
        <v>4000</v>
      </c>
    </row>
    <row r="188" spans="1:5" x14ac:dyDescent="0.25">
      <c r="A188" s="23" t="s">
        <v>305</v>
      </c>
      <c r="B188" s="25">
        <v>21</v>
      </c>
      <c r="C188" s="24" t="s">
        <v>70</v>
      </c>
      <c r="D188" s="29" t="s">
        <v>69</v>
      </c>
      <c r="E188" s="58">
        <v>4000</v>
      </c>
    </row>
    <row r="189" spans="1:5" x14ac:dyDescent="0.25">
      <c r="A189" s="23" t="s">
        <v>305</v>
      </c>
      <c r="B189" s="25">
        <v>22</v>
      </c>
      <c r="C189" s="24" t="s">
        <v>71</v>
      </c>
      <c r="D189" s="33" t="s">
        <v>1</v>
      </c>
      <c r="E189" s="58">
        <v>70</v>
      </c>
    </row>
    <row r="190" spans="1:5" x14ac:dyDescent="0.25">
      <c r="A190" s="23" t="s">
        <v>305</v>
      </c>
      <c r="B190" s="25">
        <v>23</v>
      </c>
      <c r="C190" s="24" t="s">
        <v>72</v>
      </c>
      <c r="D190" s="33" t="s">
        <v>1</v>
      </c>
      <c r="E190" s="58">
        <v>1200</v>
      </c>
    </row>
    <row r="191" spans="1:5" x14ac:dyDescent="0.25">
      <c r="A191" s="23" t="s">
        <v>305</v>
      </c>
      <c r="B191" s="25">
        <v>24</v>
      </c>
      <c r="C191" s="24" t="s">
        <v>73</v>
      </c>
      <c r="D191" s="33" t="s">
        <v>1</v>
      </c>
      <c r="E191" s="58">
        <v>6000</v>
      </c>
    </row>
    <row r="192" spans="1:5" x14ac:dyDescent="0.25">
      <c r="A192" s="23" t="s">
        <v>305</v>
      </c>
      <c r="B192" s="25">
        <v>25</v>
      </c>
      <c r="C192" s="24" t="s">
        <v>74</v>
      </c>
      <c r="D192" s="29" t="s">
        <v>1</v>
      </c>
      <c r="E192" s="58">
        <v>15</v>
      </c>
    </row>
    <row r="193" spans="1:5" x14ac:dyDescent="0.25">
      <c r="A193" s="23" t="s">
        <v>305</v>
      </c>
      <c r="B193" s="25">
        <f t="shared" ref="B193:B200" si="3">+B192+1</f>
        <v>26</v>
      </c>
      <c r="C193" s="24" t="s">
        <v>75</v>
      </c>
      <c r="D193" s="29" t="s">
        <v>1</v>
      </c>
      <c r="E193" s="58">
        <v>200</v>
      </c>
    </row>
    <row r="194" spans="1:5" x14ac:dyDescent="0.25">
      <c r="A194" s="23" t="s">
        <v>305</v>
      </c>
      <c r="B194" s="25">
        <f t="shared" si="3"/>
        <v>27</v>
      </c>
      <c r="C194" s="24" t="s">
        <v>76</v>
      </c>
      <c r="D194" s="29" t="s">
        <v>1</v>
      </c>
      <c r="E194" s="58">
        <v>2</v>
      </c>
    </row>
    <row r="195" spans="1:5" x14ac:dyDescent="0.25">
      <c r="A195" s="23" t="s">
        <v>305</v>
      </c>
      <c r="B195" s="25">
        <f t="shared" si="3"/>
        <v>28</v>
      </c>
      <c r="C195" s="24" t="s">
        <v>77</v>
      </c>
      <c r="D195" s="29" t="s">
        <v>1</v>
      </c>
      <c r="E195" s="58">
        <v>200</v>
      </c>
    </row>
    <row r="196" spans="1:5" x14ac:dyDescent="0.25">
      <c r="A196" s="23" t="s">
        <v>305</v>
      </c>
      <c r="B196" s="25">
        <f t="shared" si="3"/>
        <v>29</v>
      </c>
      <c r="C196" s="24" t="s">
        <v>78</v>
      </c>
      <c r="D196" s="29" t="s">
        <v>1</v>
      </c>
      <c r="E196" s="58">
        <v>2</v>
      </c>
    </row>
    <row r="197" spans="1:5" ht="15" customHeight="1" x14ac:dyDescent="0.25">
      <c r="A197" s="23" t="s">
        <v>305</v>
      </c>
      <c r="B197" s="25">
        <f t="shared" si="3"/>
        <v>30</v>
      </c>
      <c r="C197" s="24" t="s">
        <v>79</v>
      </c>
      <c r="D197" s="29" t="s">
        <v>1</v>
      </c>
      <c r="E197" s="58">
        <v>200</v>
      </c>
    </row>
    <row r="198" spans="1:5" ht="15" customHeight="1" x14ac:dyDescent="0.25">
      <c r="A198" s="23" t="s">
        <v>305</v>
      </c>
      <c r="B198" s="25">
        <f t="shared" si="3"/>
        <v>31</v>
      </c>
      <c r="C198" s="24" t="s">
        <v>80</v>
      </c>
      <c r="D198" s="29" t="s">
        <v>1</v>
      </c>
      <c r="E198" s="58">
        <v>2</v>
      </c>
    </row>
    <row r="199" spans="1:5" ht="15" customHeight="1" x14ac:dyDescent="0.25">
      <c r="A199" s="23" t="s">
        <v>305</v>
      </c>
      <c r="B199" s="25">
        <f t="shared" si="3"/>
        <v>32</v>
      </c>
      <c r="C199" s="24" t="s">
        <v>81</v>
      </c>
      <c r="D199" s="29" t="s">
        <v>1</v>
      </c>
      <c r="E199" s="58">
        <v>200</v>
      </c>
    </row>
    <row r="200" spans="1:5" x14ac:dyDescent="0.25">
      <c r="A200" s="23" t="s">
        <v>305</v>
      </c>
      <c r="B200" s="25">
        <f t="shared" si="3"/>
        <v>33</v>
      </c>
      <c r="C200" s="24" t="s">
        <v>82</v>
      </c>
      <c r="D200" s="29" t="s">
        <v>1</v>
      </c>
      <c r="E200" s="58">
        <v>2</v>
      </c>
    </row>
    <row r="201" spans="1:5" ht="30" x14ac:dyDescent="0.25">
      <c r="A201" s="82" t="s">
        <v>157</v>
      </c>
      <c r="B201" s="82"/>
      <c r="C201" s="82"/>
      <c r="D201" s="70" t="s">
        <v>361</v>
      </c>
      <c r="E201" s="72">
        <v>26501.060000000005</v>
      </c>
    </row>
    <row r="202" spans="1:5" x14ac:dyDescent="0.25">
      <c r="A202" s="23" t="s">
        <v>306</v>
      </c>
      <c r="B202" s="25">
        <v>1</v>
      </c>
      <c r="C202" s="57" t="s">
        <v>83</v>
      </c>
      <c r="D202" s="33" t="s">
        <v>1</v>
      </c>
      <c r="E202" s="58">
        <v>64</v>
      </c>
    </row>
    <row r="203" spans="1:5" ht="30" x14ac:dyDescent="0.25">
      <c r="A203" s="23" t="s">
        <v>306</v>
      </c>
      <c r="B203" s="25">
        <v>2</v>
      </c>
      <c r="C203" s="57" t="s">
        <v>84</v>
      </c>
      <c r="D203" s="33" t="s">
        <v>1</v>
      </c>
      <c r="E203" s="58">
        <v>64</v>
      </c>
    </row>
    <row r="204" spans="1:5" x14ac:dyDescent="0.25">
      <c r="A204" s="23" t="s">
        <v>306</v>
      </c>
      <c r="B204" s="25">
        <v>3</v>
      </c>
      <c r="C204" s="24" t="s">
        <v>85</v>
      </c>
      <c r="D204" s="33" t="s">
        <v>1</v>
      </c>
      <c r="E204" s="58">
        <v>10</v>
      </c>
    </row>
    <row r="205" spans="1:5" x14ac:dyDescent="0.25">
      <c r="A205" s="23" t="s">
        <v>306</v>
      </c>
      <c r="B205" s="25">
        <v>4</v>
      </c>
      <c r="C205" s="24" t="s">
        <v>86</v>
      </c>
      <c r="D205" s="33" t="s">
        <v>1</v>
      </c>
      <c r="E205" s="58">
        <v>10</v>
      </c>
    </row>
    <row r="206" spans="1:5" x14ac:dyDescent="0.25">
      <c r="A206" s="23" t="s">
        <v>306</v>
      </c>
      <c r="B206" s="25">
        <v>5</v>
      </c>
      <c r="C206" s="24" t="s">
        <v>87</v>
      </c>
      <c r="D206" s="31" t="s">
        <v>69</v>
      </c>
      <c r="E206" s="58">
        <v>120</v>
      </c>
    </row>
    <row r="207" spans="1:5" x14ac:dyDescent="0.25">
      <c r="A207" s="23" t="s">
        <v>306</v>
      </c>
      <c r="B207" s="25">
        <v>6</v>
      </c>
      <c r="C207" s="24" t="s">
        <v>88</v>
      </c>
      <c r="D207" s="31" t="s">
        <v>69</v>
      </c>
      <c r="E207" s="58">
        <v>54</v>
      </c>
    </row>
    <row r="208" spans="1:5" x14ac:dyDescent="0.25">
      <c r="A208" s="23" t="s">
        <v>306</v>
      </c>
      <c r="B208" s="25">
        <v>7</v>
      </c>
      <c r="C208" s="24" t="s">
        <v>89</v>
      </c>
      <c r="D208" s="31" t="s">
        <v>69</v>
      </c>
      <c r="E208" s="58">
        <v>54</v>
      </c>
    </row>
    <row r="209" spans="1:5" x14ac:dyDescent="0.25">
      <c r="A209" s="23" t="s">
        <v>306</v>
      </c>
      <c r="B209" s="25">
        <v>8</v>
      </c>
      <c r="C209" s="24" t="s">
        <v>90</v>
      </c>
      <c r="D209" s="33" t="s">
        <v>1</v>
      </c>
      <c r="E209" s="58">
        <v>12000</v>
      </c>
    </row>
    <row r="210" spans="1:5" x14ac:dyDescent="0.25">
      <c r="A210" s="23" t="s">
        <v>306</v>
      </c>
      <c r="B210" s="25">
        <v>9</v>
      </c>
      <c r="C210" s="24" t="s">
        <v>91</v>
      </c>
      <c r="D210" s="33" t="s">
        <v>1</v>
      </c>
      <c r="E210" s="58">
        <v>24000</v>
      </c>
    </row>
    <row r="211" spans="1:5" ht="15" customHeight="1" x14ac:dyDescent="0.25">
      <c r="A211" s="23" t="s">
        <v>306</v>
      </c>
      <c r="B211" s="25">
        <v>10</v>
      </c>
      <c r="C211" s="24" t="s">
        <v>92</v>
      </c>
      <c r="D211" s="33" t="s">
        <v>1</v>
      </c>
      <c r="E211" s="58">
        <v>40</v>
      </c>
    </row>
    <row r="212" spans="1:5" ht="15" customHeight="1" x14ac:dyDescent="0.25">
      <c r="A212" s="23" t="s">
        <v>306</v>
      </c>
      <c r="B212" s="25">
        <v>11</v>
      </c>
      <c r="C212" s="24" t="s">
        <v>93</v>
      </c>
      <c r="D212" s="33" t="s">
        <v>1</v>
      </c>
      <c r="E212" s="58">
        <v>40</v>
      </c>
    </row>
    <row r="213" spans="1:5" ht="30" x14ac:dyDescent="0.25">
      <c r="A213" s="23" t="s">
        <v>306</v>
      </c>
      <c r="B213" s="25">
        <v>12</v>
      </c>
      <c r="C213" s="24" t="s">
        <v>94</v>
      </c>
      <c r="D213" s="33" t="s">
        <v>1</v>
      </c>
      <c r="E213" s="58">
        <v>40</v>
      </c>
    </row>
    <row r="214" spans="1:5" x14ac:dyDescent="0.25">
      <c r="A214" s="23" t="s">
        <v>306</v>
      </c>
      <c r="B214" s="25">
        <v>13</v>
      </c>
      <c r="C214" s="24" t="s">
        <v>95</v>
      </c>
      <c r="D214" s="33" t="s">
        <v>1</v>
      </c>
      <c r="E214" s="58">
        <v>16000</v>
      </c>
    </row>
    <row r="215" spans="1:5" ht="30" x14ac:dyDescent="0.25">
      <c r="A215" s="83" t="s">
        <v>330</v>
      </c>
      <c r="B215" s="83"/>
      <c r="C215" s="83"/>
      <c r="D215" s="70" t="s">
        <v>361</v>
      </c>
      <c r="E215" s="72">
        <v>10693.99</v>
      </c>
    </row>
    <row r="216" spans="1:5" x14ac:dyDescent="0.25">
      <c r="A216" s="23" t="s">
        <v>307</v>
      </c>
      <c r="B216" s="25">
        <v>1</v>
      </c>
      <c r="C216" s="24" t="s">
        <v>96</v>
      </c>
      <c r="D216" s="29" t="s">
        <v>228</v>
      </c>
      <c r="E216" s="58">
        <v>1200</v>
      </c>
    </row>
    <row r="217" spans="1:5" x14ac:dyDescent="0.25">
      <c r="A217" s="23" t="s">
        <v>307</v>
      </c>
      <c r="B217" s="25">
        <v>2</v>
      </c>
      <c r="C217" s="24" t="s">
        <v>97</v>
      </c>
      <c r="D217" s="29" t="s">
        <v>228</v>
      </c>
      <c r="E217" s="58">
        <v>600</v>
      </c>
    </row>
    <row r="218" spans="1:5" x14ac:dyDescent="0.25">
      <c r="A218" s="23" t="s">
        <v>307</v>
      </c>
      <c r="B218" s="25">
        <v>3</v>
      </c>
      <c r="C218" s="24" t="s">
        <v>98</v>
      </c>
      <c r="D218" s="31" t="s">
        <v>228</v>
      </c>
      <c r="E218" s="58">
        <v>14</v>
      </c>
    </row>
    <row r="219" spans="1:5" x14ac:dyDescent="0.25">
      <c r="A219" s="23" t="s">
        <v>307</v>
      </c>
      <c r="B219" s="25">
        <v>4</v>
      </c>
      <c r="C219" s="24" t="s">
        <v>99</v>
      </c>
      <c r="D219" s="31" t="s">
        <v>69</v>
      </c>
      <c r="E219" s="58">
        <v>1800</v>
      </c>
    </row>
    <row r="220" spans="1:5" x14ac:dyDescent="0.25">
      <c r="A220" s="23" t="s">
        <v>307</v>
      </c>
      <c r="B220" s="25">
        <v>5</v>
      </c>
      <c r="C220" s="24" t="s">
        <v>100</v>
      </c>
      <c r="D220" s="31" t="s">
        <v>69</v>
      </c>
      <c r="E220" s="58">
        <v>600</v>
      </c>
    </row>
    <row r="221" spans="1:5" x14ac:dyDescent="0.25">
      <c r="A221" s="23" t="s">
        <v>307</v>
      </c>
      <c r="B221" s="25">
        <v>6</v>
      </c>
      <c r="C221" s="24" t="s">
        <v>101</v>
      </c>
      <c r="D221" s="31" t="s">
        <v>1</v>
      </c>
      <c r="E221" s="58">
        <v>430</v>
      </c>
    </row>
    <row r="222" spans="1:5" x14ac:dyDescent="0.25">
      <c r="A222" s="23" t="s">
        <v>307</v>
      </c>
      <c r="B222" s="25">
        <v>7</v>
      </c>
      <c r="C222" s="57" t="s">
        <v>102</v>
      </c>
      <c r="D222" s="31" t="s">
        <v>69</v>
      </c>
      <c r="E222" s="58">
        <v>16</v>
      </c>
    </row>
    <row r="223" spans="1:5" ht="15" customHeight="1" x14ac:dyDescent="0.25">
      <c r="A223" s="23" t="s">
        <v>307</v>
      </c>
      <c r="B223" s="25">
        <v>8</v>
      </c>
      <c r="C223" s="57" t="s">
        <v>103</v>
      </c>
      <c r="D223" s="31" t="s">
        <v>69</v>
      </c>
      <c r="E223" s="58">
        <v>16</v>
      </c>
    </row>
    <row r="224" spans="1:5" ht="15" customHeight="1" x14ac:dyDescent="0.25">
      <c r="A224" s="23" t="s">
        <v>307</v>
      </c>
      <c r="B224" s="25">
        <v>9</v>
      </c>
      <c r="C224" s="57" t="s">
        <v>104</v>
      </c>
      <c r="D224" s="31" t="s">
        <v>69</v>
      </c>
      <c r="E224" s="58">
        <v>16</v>
      </c>
    </row>
    <row r="225" spans="1:5" ht="15" customHeight="1" x14ac:dyDescent="0.25">
      <c r="A225" s="23" t="s">
        <v>307</v>
      </c>
      <c r="B225" s="25">
        <v>10</v>
      </c>
      <c r="C225" s="57" t="s">
        <v>105</v>
      </c>
      <c r="D225" s="31" t="s">
        <v>1</v>
      </c>
      <c r="E225" s="58">
        <v>10</v>
      </c>
    </row>
    <row r="226" spans="1:5" x14ac:dyDescent="0.25">
      <c r="A226" s="23" t="s">
        <v>307</v>
      </c>
      <c r="B226" s="25">
        <v>11</v>
      </c>
      <c r="C226" s="57" t="s">
        <v>106</v>
      </c>
      <c r="D226" s="31" t="s">
        <v>1</v>
      </c>
      <c r="E226" s="58">
        <v>10</v>
      </c>
    </row>
    <row r="227" spans="1:5" ht="30" x14ac:dyDescent="0.25">
      <c r="A227" s="81" t="s">
        <v>331</v>
      </c>
      <c r="B227" s="81"/>
      <c r="C227" s="81"/>
      <c r="D227" s="70" t="s">
        <v>361</v>
      </c>
      <c r="E227" s="72">
        <v>19969.740000000005</v>
      </c>
    </row>
    <row r="228" spans="1:5" x14ac:dyDescent="0.25">
      <c r="A228" s="23" t="s">
        <v>308</v>
      </c>
      <c r="B228" s="25">
        <v>1</v>
      </c>
      <c r="C228" s="24" t="s">
        <v>231</v>
      </c>
      <c r="D228" s="31" t="s">
        <v>69</v>
      </c>
      <c r="E228" s="58">
        <v>9600</v>
      </c>
    </row>
    <row r="229" spans="1:5" x14ac:dyDescent="0.25">
      <c r="A229" s="23" t="s">
        <v>308</v>
      </c>
      <c r="B229" s="25">
        <v>2</v>
      </c>
      <c r="C229" s="24" t="s">
        <v>232</v>
      </c>
      <c r="D229" s="31" t="s">
        <v>69</v>
      </c>
      <c r="E229" s="58">
        <v>3200</v>
      </c>
    </row>
    <row r="230" spans="1:5" x14ac:dyDescent="0.25">
      <c r="A230" s="23" t="s">
        <v>308</v>
      </c>
      <c r="B230" s="25">
        <v>3</v>
      </c>
      <c r="C230" s="24" t="s">
        <v>233</v>
      </c>
      <c r="D230" s="31" t="s">
        <v>69</v>
      </c>
      <c r="E230" s="58">
        <v>2800</v>
      </c>
    </row>
    <row r="231" spans="1:5" x14ac:dyDescent="0.25">
      <c r="A231" s="23" t="s">
        <v>308</v>
      </c>
      <c r="B231" s="25">
        <v>4</v>
      </c>
      <c r="C231" s="24" t="s">
        <v>234</v>
      </c>
      <c r="D231" s="31" t="s">
        <v>69</v>
      </c>
      <c r="E231" s="58">
        <v>2000</v>
      </c>
    </row>
    <row r="232" spans="1:5" x14ac:dyDescent="0.25">
      <c r="A232" s="23" t="s">
        <v>308</v>
      </c>
      <c r="B232" s="25">
        <v>5</v>
      </c>
      <c r="C232" s="24" t="s">
        <v>107</v>
      </c>
      <c r="D232" s="31" t="s">
        <v>69</v>
      </c>
      <c r="E232" s="58">
        <v>1600</v>
      </c>
    </row>
    <row r="233" spans="1:5" x14ac:dyDescent="0.25">
      <c r="A233" s="23" t="s">
        <v>308</v>
      </c>
      <c r="B233" s="25">
        <v>6</v>
      </c>
      <c r="C233" s="24" t="s">
        <v>108</v>
      </c>
      <c r="D233" s="31" t="s">
        <v>1</v>
      </c>
      <c r="E233" s="58">
        <v>400</v>
      </c>
    </row>
    <row r="234" spans="1:5" x14ac:dyDescent="0.25">
      <c r="A234" s="23" t="s">
        <v>308</v>
      </c>
      <c r="B234" s="25">
        <v>7</v>
      </c>
      <c r="C234" s="24" t="s">
        <v>235</v>
      </c>
      <c r="D234" s="31" t="s">
        <v>69</v>
      </c>
      <c r="E234" s="58">
        <v>3200</v>
      </c>
    </row>
    <row r="235" spans="1:5" x14ac:dyDescent="0.25">
      <c r="A235" s="23" t="s">
        <v>308</v>
      </c>
      <c r="B235" s="25">
        <v>8</v>
      </c>
      <c r="C235" s="57" t="s">
        <v>236</v>
      </c>
      <c r="D235" s="31" t="s">
        <v>69</v>
      </c>
      <c r="E235" s="58">
        <v>1600</v>
      </c>
    </row>
    <row r="236" spans="1:5" x14ac:dyDescent="0.25">
      <c r="A236" s="23" t="s">
        <v>308</v>
      </c>
      <c r="B236" s="25">
        <v>9</v>
      </c>
      <c r="C236" s="57" t="s">
        <v>237</v>
      </c>
      <c r="D236" s="31" t="s">
        <v>69</v>
      </c>
      <c r="E236" s="58">
        <v>2400</v>
      </c>
    </row>
    <row r="237" spans="1:5" x14ac:dyDescent="0.25">
      <c r="A237" s="23" t="s">
        <v>308</v>
      </c>
      <c r="B237" s="25">
        <v>10</v>
      </c>
      <c r="C237" s="57" t="s">
        <v>238</v>
      </c>
      <c r="D237" s="31" t="s">
        <v>69</v>
      </c>
      <c r="E237" s="58">
        <v>1200</v>
      </c>
    </row>
    <row r="238" spans="1:5" x14ac:dyDescent="0.25">
      <c r="A238" s="23" t="s">
        <v>308</v>
      </c>
      <c r="B238" s="25">
        <v>11</v>
      </c>
      <c r="C238" s="57" t="s">
        <v>239</v>
      </c>
      <c r="D238" s="31" t="s">
        <v>69</v>
      </c>
      <c r="E238" s="58">
        <v>4000</v>
      </c>
    </row>
    <row r="239" spans="1:5" x14ac:dyDescent="0.25">
      <c r="A239" s="23" t="s">
        <v>308</v>
      </c>
      <c r="B239" s="25">
        <v>12</v>
      </c>
      <c r="C239" s="57" t="s">
        <v>240</v>
      </c>
      <c r="D239" s="31" t="s">
        <v>69</v>
      </c>
      <c r="E239" s="58">
        <v>4000</v>
      </c>
    </row>
    <row r="240" spans="1:5" x14ac:dyDescent="0.25">
      <c r="A240" s="23" t="s">
        <v>308</v>
      </c>
      <c r="B240" s="25">
        <v>13</v>
      </c>
      <c r="C240" s="57" t="s">
        <v>241</v>
      </c>
      <c r="D240" s="31" t="s">
        <v>69</v>
      </c>
      <c r="E240" s="58">
        <v>1600</v>
      </c>
    </row>
    <row r="241" spans="1:5" x14ac:dyDescent="0.25">
      <c r="A241" s="23" t="s">
        <v>308</v>
      </c>
      <c r="B241" s="25">
        <v>14</v>
      </c>
      <c r="C241" s="57" t="s">
        <v>242</v>
      </c>
      <c r="D241" s="31" t="s">
        <v>69</v>
      </c>
      <c r="E241" s="58">
        <v>1600</v>
      </c>
    </row>
    <row r="242" spans="1:5" x14ac:dyDescent="0.25">
      <c r="A242" s="23" t="s">
        <v>308</v>
      </c>
      <c r="B242" s="25">
        <v>15</v>
      </c>
      <c r="C242" s="57" t="s">
        <v>243</v>
      </c>
      <c r="D242" s="31" t="s">
        <v>69</v>
      </c>
      <c r="E242" s="58">
        <v>1600</v>
      </c>
    </row>
    <row r="243" spans="1:5" x14ac:dyDescent="0.25">
      <c r="A243" s="23" t="s">
        <v>308</v>
      </c>
      <c r="B243" s="25">
        <v>16</v>
      </c>
      <c r="C243" s="24" t="s">
        <v>244</v>
      </c>
      <c r="D243" s="32" t="s">
        <v>69</v>
      </c>
      <c r="E243" s="58">
        <v>2400</v>
      </c>
    </row>
    <row r="244" spans="1:5" x14ac:dyDescent="0.25">
      <c r="A244" s="23" t="s">
        <v>308</v>
      </c>
      <c r="B244" s="25">
        <v>17</v>
      </c>
      <c r="C244" s="24" t="s">
        <v>245</v>
      </c>
      <c r="D244" s="32" t="s">
        <v>69</v>
      </c>
      <c r="E244" s="58">
        <v>2400</v>
      </c>
    </row>
    <row r="245" spans="1:5" x14ac:dyDescent="0.25">
      <c r="A245" s="23" t="s">
        <v>308</v>
      </c>
      <c r="B245" s="25">
        <v>18</v>
      </c>
      <c r="C245" s="24" t="s">
        <v>246</v>
      </c>
      <c r="D245" s="32" t="s">
        <v>69</v>
      </c>
      <c r="E245" s="58">
        <v>1200</v>
      </c>
    </row>
    <row r="246" spans="1:5" x14ac:dyDescent="0.25">
      <c r="A246" s="23" t="s">
        <v>308</v>
      </c>
      <c r="B246" s="25">
        <v>19</v>
      </c>
      <c r="C246" s="24" t="s">
        <v>109</v>
      </c>
      <c r="D246" s="32" t="s">
        <v>69</v>
      </c>
      <c r="E246" s="58">
        <v>24</v>
      </c>
    </row>
    <row r="247" spans="1:5" x14ac:dyDescent="0.25">
      <c r="A247" s="23" t="s">
        <v>308</v>
      </c>
      <c r="B247" s="25">
        <v>20</v>
      </c>
      <c r="C247" s="24" t="s">
        <v>110</v>
      </c>
      <c r="D247" s="32" t="s">
        <v>69</v>
      </c>
      <c r="E247" s="58">
        <v>20</v>
      </c>
    </row>
    <row r="248" spans="1:5" x14ac:dyDescent="0.25">
      <c r="A248" s="23" t="s">
        <v>308</v>
      </c>
      <c r="B248" s="25">
        <v>21</v>
      </c>
      <c r="C248" s="24" t="s">
        <v>111</v>
      </c>
      <c r="D248" s="32" t="s">
        <v>69</v>
      </c>
      <c r="E248" s="58">
        <v>20</v>
      </c>
    </row>
    <row r="249" spans="1:5" x14ac:dyDescent="0.25">
      <c r="A249" s="23" t="s">
        <v>308</v>
      </c>
      <c r="B249" s="25">
        <v>22</v>
      </c>
      <c r="C249" s="24" t="s">
        <v>247</v>
      </c>
      <c r="D249" s="32" t="s">
        <v>69</v>
      </c>
      <c r="E249" s="58">
        <v>4800</v>
      </c>
    </row>
    <row r="250" spans="1:5" x14ac:dyDescent="0.25">
      <c r="A250" s="23" t="s">
        <v>308</v>
      </c>
      <c r="B250" s="25">
        <v>23</v>
      </c>
      <c r="C250" s="63" t="s">
        <v>248</v>
      </c>
      <c r="D250" s="33" t="s">
        <v>69</v>
      </c>
      <c r="E250" s="58">
        <v>40</v>
      </c>
    </row>
    <row r="251" spans="1:5" x14ac:dyDescent="0.25">
      <c r="A251" s="23" t="s">
        <v>308</v>
      </c>
      <c r="B251" s="25">
        <v>24</v>
      </c>
      <c r="C251" s="63" t="s">
        <v>249</v>
      </c>
      <c r="D251" s="33" t="s">
        <v>69</v>
      </c>
      <c r="E251" s="58">
        <v>420</v>
      </c>
    </row>
    <row r="252" spans="1:5" x14ac:dyDescent="0.25">
      <c r="A252" s="23" t="s">
        <v>308</v>
      </c>
      <c r="B252" s="25">
        <v>25</v>
      </c>
      <c r="C252" s="24" t="s">
        <v>250</v>
      </c>
      <c r="D252" s="32" t="s">
        <v>69</v>
      </c>
      <c r="E252" s="58">
        <v>420</v>
      </c>
    </row>
    <row r="253" spans="1:5" ht="30" x14ac:dyDescent="0.25">
      <c r="A253" s="23" t="s">
        <v>308</v>
      </c>
      <c r="B253" s="25">
        <v>26</v>
      </c>
      <c r="C253" s="24" t="s">
        <v>251</v>
      </c>
      <c r="D253" s="32" t="s">
        <v>69</v>
      </c>
      <c r="E253" s="58">
        <v>200</v>
      </c>
    </row>
    <row r="254" spans="1:5" x14ac:dyDescent="0.25">
      <c r="A254" s="23" t="s">
        <v>308</v>
      </c>
      <c r="B254" s="25">
        <v>27</v>
      </c>
      <c r="C254" s="24" t="s">
        <v>112</v>
      </c>
      <c r="D254" s="32" t="s">
        <v>69</v>
      </c>
      <c r="E254" s="58">
        <v>8</v>
      </c>
    </row>
    <row r="255" spans="1:5" x14ac:dyDescent="0.25">
      <c r="A255" s="23" t="s">
        <v>308</v>
      </c>
      <c r="B255" s="25">
        <v>28</v>
      </c>
      <c r="C255" s="24" t="s">
        <v>113</v>
      </c>
      <c r="D255" s="32" t="s">
        <v>69</v>
      </c>
      <c r="E255" s="58">
        <v>8</v>
      </c>
    </row>
    <row r="256" spans="1:5" x14ac:dyDescent="0.25">
      <c r="A256" s="23" t="s">
        <v>308</v>
      </c>
      <c r="B256" s="25">
        <v>29</v>
      </c>
      <c r="C256" s="24" t="s">
        <v>114</v>
      </c>
      <c r="D256" s="33" t="s">
        <v>69</v>
      </c>
      <c r="E256" s="58">
        <v>420</v>
      </c>
    </row>
    <row r="257" spans="1:5" ht="15" customHeight="1" x14ac:dyDescent="0.25">
      <c r="A257" s="23" t="s">
        <v>308</v>
      </c>
      <c r="B257" s="25">
        <v>30</v>
      </c>
      <c r="C257" s="24" t="s">
        <v>115</v>
      </c>
      <c r="D257" s="32" t="s">
        <v>69</v>
      </c>
      <c r="E257" s="58">
        <v>420</v>
      </c>
    </row>
    <row r="258" spans="1:5" ht="15" customHeight="1" x14ac:dyDescent="0.25">
      <c r="A258" s="23" t="s">
        <v>308</v>
      </c>
      <c r="B258" s="25">
        <v>31</v>
      </c>
      <c r="C258" s="24" t="s">
        <v>116</v>
      </c>
      <c r="D258" s="32" t="s">
        <v>69</v>
      </c>
      <c r="E258" s="58">
        <v>4</v>
      </c>
    </row>
    <row r="259" spans="1:5" ht="15" customHeight="1" x14ac:dyDescent="0.25">
      <c r="A259" s="23" t="s">
        <v>308</v>
      </c>
      <c r="B259" s="25">
        <v>32</v>
      </c>
      <c r="C259" s="24" t="s">
        <v>117</v>
      </c>
      <c r="D259" s="32" t="s">
        <v>69</v>
      </c>
      <c r="E259" s="58">
        <v>60</v>
      </c>
    </row>
    <row r="260" spans="1:5" x14ac:dyDescent="0.25">
      <c r="A260" s="23" t="s">
        <v>308</v>
      </c>
      <c r="B260" s="25">
        <v>33</v>
      </c>
      <c r="C260" s="24" t="s">
        <v>118</v>
      </c>
      <c r="D260" s="32" t="s">
        <v>69</v>
      </c>
      <c r="E260" s="58">
        <v>60</v>
      </c>
    </row>
    <row r="261" spans="1:5" ht="30" x14ac:dyDescent="0.25">
      <c r="A261" s="81" t="s">
        <v>332</v>
      </c>
      <c r="B261" s="81"/>
      <c r="C261" s="81"/>
      <c r="D261" s="70" t="s">
        <v>361</v>
      </c>
      <c r="E261" s="72">
        <v>16322.67</v>
      </c>
    </row>
    <row r="262" spans="1:5" ht="15" customHeight="1" x14ac:dyDescent="0.25">
      <c r="A262" s="23" t="s">
        <v>309</v>
      </c>
      <c r="B262" s="25">
        <v>1</v>
      </c>
      <c r="C262" s="24" t="s">
        <v>119</v>
      </c>
      <c r="D262" s="32" t="s">
        <v>69</v>
      </c>
      <c r="E262" s="58">
        <v>3000</v>
      </c>
    </row>
    <row r="263" spans="1:5" ht="15" customHeight="1" x14ac:dyDescent="0.25">
      <c r="A263" s="23" t="s">
        <v>309</v>
      </c>
      <c r="B263" s="25">
        <v>2</v>
      </c>
      <c r="C263" s="24" t="s">
        <v>120</v>
      </c>
      <c r="D263" s="32" t="s">
        <v>69</v>
      </c>
      <c r="E263" s="58">
        <v>14</v>
      </c>
    </row>
    <row r="264" spans="1:5" ht="15" customHeight="1" x14ac:dyDescent="0.25">
      <c r="A264" s="23" t="s">
        <v>309</v>
      </c>
      <c r="B264" s="25">
        <v>3</v>
      </c>
      <c r="C264" s="24" t="s">
        <v>121</v>
      </c>
      <c r="D264" s="32" t="s">
        <v>69</v>
      </c>
      <c r="E264" s="58">
        <v>28</v>
      </c>
    </row>
    <row r="265" spans="1:5" x14ac:dyDescent="0.25">
      <c r="A265" s="23" t="s">
        <v>309</v>
      </c>
      <c r="B265" s="25">
        <v>4</v>
      </c>
      <c r="C265" s="24" t="s">
        <v>122</v>
      </c>
      <c r="D265" s="32" t="s">
        <v>69</v>
      </c>
      <c r="E265" s="58">
        <v>28</v>
      </c>
    </row>
    <row r="266" spans="1:5" ht="30" x14ac:dyDescent="0.25">
      <c r="A266" s="81" t="s">
        <v>333</v>
      </c>
      <c r="B266" s="81"/>
      <c r="C266" s="81"/>
      <c r="D266" s="70" t="s">
        <v>361</v>
      </c>
      <c r="E266" s="72">
        <v>1391.85</v>
      </c>
    </row>
    <row r="267" spans="1:5" x14ac:dyDescent="0.25">
      <c r="A267" s="23" t="s">
        <v>310</v>
      </c>
      <c r="B267" s="25">
        <v>1</v>
      </c>
      <c r="C267" s="57" t="s">
        <v>123</v>
      </c>
      <c r="D267" s="31" t="s">
        <v>1</v>
      </c>
      <c r="E267" s="58">
        <v>3000</v>
      </c>
    </row>
    <row r="268" spans="1:5" x14ac:dyDescent="0.25">
      <c r="A268" s="23" t="s">
        <v>310</v>
      </c>
      <c r="B268" s="25">
        <f>+B267+1</f>
        <v>2</v>
      </c>
      <c r="C268" s="57" t="s">
        <v>124</v>
      </c>
      <c r="D268" s="31" t="s">
        <v>69</v>
      </c>
      <c r="E268" s="58">
        <v>3000</v>
      </c>
    </row>
    <row r="269" spans="1:5" x14ac:dyDescent="0.25">
      <c r="A269" s="23" t="s">
        <v>310</v>
      </c>
      <c r="B269" s="25">
        <f t="shared" ref="B269:B274" si="4">+B268+1</f>
        <v>3</v>
      </c>
      <c r="C269" s="57" t="s">
        <v>125</v>
      </c>
      <c r="D269" s="31" t="s">
        <v>69</v>
      </c>
      <c r="E269" s="58">
        <v>2000</v>
      </c>
    </row>
    <row r="270" spans="1:5" x14ac:dyDescent="0.25">
      <c r="A270" s="23" t="s">
        <v>310</v>
      </c>
      <c r="B270" s="25">
        <f t="shared" si="4"/>
        <v>4</v>
      </c>
      <c r="C270" s="57" t="s">
        <v>126</v>
      </c>
      <c r="D270" s="31" t="s">
        <v>69</v>
      </c>
      <c r="E270" s="58">
        <v>2000</v>
      </c>
    </row>
    <row r="271" spans="1:5" ht="15" customHeight="1" x14ac:dyDescent="0.25">
      <c r="A271" s="23" t="s">
        <v>310</v>
      </c>
      <c r="B271" s="25">
        <f t="shared" si="4"/>
        <v>5</v>
      </c>
      <c r="C271" s="57" t="s">
        <v>127</v>
      </c>
      <c r="D271" s="31" t="s">
        <v>1</v>
      </c>
      <c r="E271" s="58">
        <v>2000</v>
      </c>
    </row>
    <row r="272" spans="1:5" ht="15" customHeight="1" x14ac:dyDescent="0.25">
      <c r="A272" s="23" t="s">
        <v>310</v>
      </c>
      <c r="B272" s="25">
        <f t="shared" si="4"/>
        <v>6</v>
      </c>
      <c r="C272" s="57" t="s">
        <v>128</v>
      </c>
      <c r="D272" s="31" t="s">
        <v>1</v>
      </c>
      <c r="E272" s="58">
        <v>2000</v>
      </c>
    </row>
    <row r="273" spans="1:5" ht="15" customHeight="1" x14ac:dyDescent="0.25">
      <c r="A273" s="23" t="s">
        <v>310</v>
      </c>
      <c r="B273" s="25">
        <f t="shared" si="4"/>
        <v>7</v>
      </c>
      <c r="C273" s="57" t="s">
        <v>129</v>
      </c>
      <c r="D273" s="31" t="s">
        <v>1</v>
      </c>
      <c r="E273" s="58">
        <v>100</v>
      </c>
    </row>
    <row r="274" spans="1:5" x14ac:dyDescent="0.25">
      <c r="A274" s="23" t="s">
        <v>310</v>
      </c>
      <c r="B274" s="25">
        <f t="shared" si="4"/>
        <v>8</v>
      </c>
      <c r="C274" s="57" t="s">
        <v>130</v>
      </c>
      <c r="D274" s="31" t="s">
        <v>1</v>
      </c>
      <c r="E274" s="58">
        <v>4000</v>
      </c>
    </row>
    <row r="275" spans="1:5" ht="30" x14ac:dyDescent="0.25">
      <c r="A275" s="82" t="s">
        <v>334</v>
      </c>
      <c r="B275" s="82"/>
      <c r="C275" s="82"/>
      <c r="D275" s="70" t="s">
        <v>361</v>
      </c>
      <c r="E275" s="72">
        <v>3776.43</v>
      </c>
    </row>
    <row r="276" spans="1:5" x14ac:dyDescent="0.25">
      <c r="A276" s="23" t="s">
        <v>311</v>
      </c>
      <c r="B276" s="25">
        <v>1</v>
      </c>
      <c r="C276" s="64" t="s">
        <v>252</v>
      </c>
      <c r="D276" s="34" t="s">
        <v>69</v>
      </c>
      <c r="E276" s="58">
        <v>192</v>
      </c>
    </row>
    <row r="277" spans="1:5" ht="15" customHeight="1" x14ac:dyDescent="0.25">
      <c r="A277" s="23" t="s">
        <v>311</v>
      </c>
      <c r="B277" s="25">
        <v>2</v>
      </c>
      <c r="C277" s="64" t="s">
        <v>253</v>
      </c>
      <c r="D277" s="34" t="s">
        <v>69</v>
      </c>
      <c r="E277" s="58">
        <v>240</v>
      </c>
    </row>
    <row r="278" spans="1:5" ht="15" customHeight="1" x14ac:dyDescent="0.25">
      <c r="A278" s="23" t="s">
        <v>311</v>
      </c>
      <c r="B278" s="25">
        <v>3</v>
      </c>
      <c r="C278" s="24" t="s">
        <v>131</v>
      </c>
      <c r="D278" s="32" t="s">
        <v>69</v>
      </c>
      <c r="E278" s="58">
        <v>120</v>
      </c>
    </row>
    <row r="279" spans="1:5" ht="15" customHeight="1" x14ac:dyDescent="0.25">
      <c r="A279" s="23" t="s">
        <v>311</v>
      </c>
      <c r="B279" s="25">
        <v>4</v>
      </c>
      <c r="C279" s="24" t="s">
        <v>132</v>
      </c>
      <c r="D279" s="31" t="s">
        <v>1</v>
      </c>
      <c r="E279" s="58">
        <v>240</v>
      </c>
    </row>
    <row r="280" spans="1:5" x14ac:dyDescent="0.25">
      <c r="A280" s="23" t="s">
        <v>311</v>
      </c>
      <c r="B280" s="25">
        <v>5</v>
      </c>
      <c r="C280" s="24" t="s">
        <v>133</v>
      </c>
      <c r="D280" s="33" t="s">
        <v>69</v>
      </c>
      <c r="E280" s="58">
        <v>60</v>
      </c>
    </row>
    <row r="281" spans="1:5" ht="30" x14ac:dyDescent="0.25">
      <c r="A281" s="82" t="s">
        <v>360</v>
      </c>
      <c r="B281" s="82"/>
      <c r="C281" s="82"/>
      <c r="D281" s="70" t="s">
        <v>361</v>
      </c>
      <c r="E281" s="72">
        <v>3939.6</v>
      </c>
    </row>
    <row r="282" spans="1:5" ht="15" customHeight="1" x14ac:dyDescent="0.25">
      <c r="A282" s="23" t="s">
        <v>312</v>
      </c>
      <c r="B282" s="30">
        <v>1</v>
      </c>
      <c r="C282" s="24" t="s">
        <v>134</v>
      </c>
      <c r="D282" s="31" t="s">
        <v>1</v>
      </c>
      <c r="E282" s="58">
        <v>1000</v>
      </c>
    </row>
    <row r="283" spans="1:5" ht="30.75" customHeight="1" x14ac:dyDescent="0.25">
      <c r="A283" s="23" t="s">
        <v>312</v>
      </c>
      <c r="B283" s="30">
        <v>2</v>
      </c>
      <c r="C283" s="25" t="s">
        <v>158</v>
      </c>
      <c r="D283" s="32" t="s">
        <v>69</v>
      </c>
      <c r="E283" s="58">
        <v>384</v>
      </c>
    </row>
    <row r="284" spans="1:5" ht="30" x14ac:dyDescent="0.25">
      <c r="A284" s="82" t="s">
        <v>270</v>
      </c>
      <c r="B284" s="82"/>
      <c r="C284" s="82"/>
      <c r="D284" s="70" t="s">
        <v>361</v>
      </c>
      <c r="E284" s="72">
        <v>3982</v>
      </c>
    </row>
    <row r="285" spans="1:5" ht="15" customHeight="1" x14ac:dyDescent="0.25">
      <c r="A285" s="23" t="s">
        <v>313</v>
      </c>
      <c r="B285" s="30">
        <v>1</v>
      </c>
      <c r="C285" s="7" t="s">
        <v>292</v>
      </c>
      <c r="D285" s="28" t="s">
        <v>135</v>
      </c>
      <c r="E285" s="27">
        <v>400</v>
      </c>
    </row>
    <row r="286" spans="1:5" ht="15" customHeight="1" x14ac:dyDescent="0.25">
      <c r="A286" s="23" t="s">
        <v>313</v>
      </c>
      <c r="B286" s="30">
        <f t="shared" ref="B286:B291" si="5">+B285+1</f>
        <v>2</v>
      </c>
      <c r="C286" s="7" t="s">
        <v>136</v>
      </c>
      <c r="D286" s="28" t="s">
        <v>1</v>
      </c>
      <c r="E286" s="27">
        <v>200</v>
      </c>
    </row>
    <row r="287" spans="1:5" ht="15" customHeight="1" x14ac:dyDescent="0.25">
      <c r="A287" s="23" t="s">
        <v>313</v>
      </c>
      <c r="B287" s="30">
        <f t="shared" si="5"/>
        <v>3</v>
      </c>
      <c r="C287" s="7" t="s">
        <v>137</v>
      </c>
      <c r="D287" s="28" t="s">
        <v>1</v>
      </c>
      <c r="E287" s="27">
        <v>400</v>
      </c>
    </row>
    <row r="288" spans="1:5" x14ac:dyDescent="0.25">
      <c r="A288" s="23" t="s">
        <v>313</v>
      </c>
      <c r="B288" s="30">
        <f t="shared" si="5"/>
        <v>4</v>
      </c>
      <c r="C288" s="7" t="s">
        <v>138</v>
      </c>
      <c r="D288" s="28" t="s">
        <v>1</v>
      </c>
      <c r="E288" s="27">
        <v>400</v>
      </c>
    </row>
    <row r="289" spans="1:5" x14ac:dyDescent="0.25">
      <c r="A289" s="23" t="s">
        <v>313</v>
      </c>
      <c r="B289" s="4">
        <f t="shared" si="5"/>
        <v>5</v>
      </c>
      <c r="C289" s="16" t="s">
        <v>211</v>
      </c>
      <c r="D289" s="42" t="s">
        <v>7</v>
      </c>
      <c r="E289" s="54">
        <v>40</v>
      </c>
    </row>
    <row r="290" spans="1:5" x14ac:dyDescent="0.25">
      <c r="A290" s="23" t="s">
        <v>313</v>
      </c>
      <c r="B290" s="4">
        <f t="shared" si="5"/>
        <v>6</v>
      </c>
      <c r="C290" s="16" t="s">
        <v>12</v>
      </c>
      <c r="D290" s="42" t="s">
        <v>1</v>
      </c>
      <c r="E290" s="27">
        <v>100</v>
      </c>
    </row>
    <row r="291" spans="1:5" x14ac:dyDescent="0.25">
      <c r="A291" s="23" t="s">
        <v>313</v>
      </c>
      <c r="B291" s="4">
        <f t="shared" si="5"/>
        <v>7</v>
      </c>
      <c r="C291" s="16" t="s">
        <v>13</v>
      </c>
      <c r="D291" s="42" t="s">
        <v>1</v>
      </c>
      <c r="E291" s="27">
        <v>100</v>
      </c>
    </row>
    <row r="292" spans="1:5" ht="30" x14ac:dyDescent="0.25">
      <c r="A292" s="82" t="s">
        <v>335</v>
      </c>
      <c r="B292" s="82"/>
      <c r="C292" s="82"/>
      <c r="D292" s="70" t="s">
        <v>361</v>
      </c>
      <c r="E292" s="72">
        <v>945</v>
      </c>
    </row>
    <row r="293" spans="1:5" s="65" customFormat="1" ht="30" x14ac:dyDescent="0.2">
      <c r="A293" s="23" t="s">
        <v>314</v>
      </c>
      <c r="B293" s="30">
        <v>1</v>
      </c>
      <c r="C293" s="24" t="s">
        <v>139</v>
      </c>
      <c r="D293" s="33" t="s">
        <v>135</v>
      </c>
      <c r="E293" s="58">
        <v>3000</v>
      </c>
    </row>
    <row r="294" spans="1:5" ht="30" x14ac:dyDescent="0.25">
      <c r="A294" s="82" t="s">
        <v>337</v>
      </c>
      <c r="B294" s="82"/>
      <c r="C294" s="82"/>
      <c r="D294" s="70" t="s">
        <v>361</v>
      </c>
      <c r="E294" s="72">
        <v>1050</v>
      </c>
    </row>
    <row r="295" spans="1:5" s="65" customFormat="1" ht="30" x14ac:dyDescent="0.2">
      <c r="A295" s="23" t="s">
        <v>315</v>
      </c>
      <c r="B295" s="30">
        <v>1</v>
      </c>
      <c r="C295" s="64" t="s">
        <v>140</v>
      </c>
      <c r="D295" s="32" t="s">
        <v>69</v>
      </c>
      <c r="E295" s="58">
        <v>120</v>
      </c>
    </row>
    <row r="296" spans="1:5" ht="30" x14ac:dyDescent="0.25">
      <c r="A296" s="80" t="s">
        <v>336</v>
      </c>
      <c r="B296" s="80"/>
      <c r="C296" s="80"/>
      <c r="D296" s="70" t="s">
        <v>361</v>
      </c>
      <c r="E296" s="72">
        <v>9890</v>
      </c>
    </row>
    <row r="297" spans="1:5" s="65" customFormat="1" ht="60" x14ac:dyDescent="0.2">
      <c r="A297" s="36" t="s">
        <v>316</v>
      </c>
      <c r="B297" s="37">
        <v>1</v>
      </c>
      <c r="C297" s="14" t="s">
        <v>141</v>
      </c>
      <c r="D297" s="38" t="s">
        <v>142</v>
      </c>
      <c r="E297" s="66">
        <v>400</v>
      </c>
    </row>
    <row r="298" spans="1:5" ht="30" x14ac:dyDescent="0.25">
      <c r="A298" s="80" t="s">
        <v>356</v>
      </c>
      <c r="B298" s="80"/>
      <c r="C298" s="80"/>
      <c r="D298" s="70" t="s">
        <v>361</v>
      </c>
      <c r="E298" s="72">
        <v>24095.480000000003</v>
      </c>
    </row>
    <row r="299" spans="1:5" x14ac:dyDescent="0.25">
      <c r="A299" s="18" t="s">
        <v>317</v>
      </c>
      <c r="B299" s="9">
        <v>1</v>
      </c>
      <c r="C299" s="55" t="s">
        <v>145</v>
      </c>
      <c r="D299" s="38" t="s">
        <v>1</v>
      </c>
      <c r="E299" s="38">
        <f>10*20</f>
        <v>200</v>
      </c>
    </row>
    <row r="300" spans="1:5" x14ac:dyDescent="0.25">
      <c r="A300" s="18" t="s">
        <v>317</v>
      </c>
      <c r="B300" s="9">
        <f>+B299+1</f>
        <v>2</v>
      </c>
      <c r="C300" s="55" t="s">
        <v>146</v>
      </c>
      <c r="D300" s="38" t="s">
        <v>1</v>
      </c>
      <c r="E300" s="38">
        <v>200</v>
      </c>
    </row>
    <row r="301" spans="1:5" x14ac:dyDescent="0.25">
      <c r="A301" s="18" t="s">
        <v>317</v>
      </c>
      <c r="B301" s="9">
        <f t="shared" ref="B301:B306" si="6">+B300+1</f>
        <v>3</v>
      </c>
      <c r="C301" s="55" t="s">
        <v>147</v>
      </c>
      <c r="D301" s="38" t="s">
        <v>1</v>
      </c>
      <c r="E301" s="38">
        <f>25*20</f>
        <v>500</v>
      </c>
    </row>
    <row r="302" spans="1:5" x14ac:dyDescent="0.25">
      <c r="A302" s="18" t="s">
        <v>317</v>
      </c>
      <c r="B302" s="9">
        <f t="shared" si="6"/>
        <v>4</v>
      </c>
      <c r="C302" s="55" t="s">
        <v>148</v>
      </c>
      <c r="D302" s="38" t="s">
        <v>1</v>
      </c>
      <c r="E302" s="38">
        <f>12*50</f>
        <v>600</v>
      </c>
    </row>
    <row r="303" spans="1:5" x14ac:dyDescent="0.25">
      <c r="A303" s="18" t="s">
        <v>317</v>
      </c>
      <c r="B303" s="9">
        <f t="shared" si="6"/>
        <v>5</v>
      </c>
      <c r="C303" s="55" t="s">
        <v>149</v>
      </c>
      <c r="D303" s="38" t="s">
        <v>1</v>
      </c>
      <c r="E303" s="38">
        <v>20</v>
      </c>
    </row>
    <row r="304" spans="1:5" x14ac:dyDescent="0.25">
      <c r="A304" s="18" t="s">
        <v>317</v>
      </c>
      <c r="B304" s="9">
        <f t="shared" si="6"/>
        <v>6</v>
      </c>
      <c r="C304" s="55" t="s">
        <v>150</v>
      </c>
      <c r="D304" s="38" t="s">
        <v>1</v>
      </c>
      <c r="E304" s="38">
        <v>30</v>
      </c>
    </row>
    <row r="305" spans="1:5" x14ac:dyDescent="0.25">
      <c r="A305" s="18" t="s">
        <v>317</v>
      </c>
      <c r="B305" s="9">
        <f t="shared" si="6"/>
        <v>7</v>
      </c>
      <c r="C305" s="55" t="s">
        <v>151</v>
      </c>
      <c r="D305" s="38" t="s">
        <v>1</v>
      </c>
      <c r="E305" s="38">
        <v>30</v>
      </c>
    </row>
    <row r="306" spans="1:5" x14ac:dyDescent="0.25">
      <c r="A306" s="18" t="s">
        <v>317</v>
      </c>
      <c r="B306" s="9">
        <f t="shared" si="6"/>
        <v>8</v>
      </c>
      <c r="C306" s="55" t="s">
        <v>152</v>
      </c>
      <c r="D306" s="38" t="s">
        <v>1</v>
      </c>
      <c r="E306" s="38">
        <v>2</v>
      </c>
    </row>
    <row r="307" spans="1:5" ht="30" x14ac:dyDescent="0.25">
      <c r="A307" s="80" t="s">
        <v>338</v>
      </c>
      <c r="B307" s="80"/>
      <c r="C307" s="80"/>
      <c r="D307" s="70" t="s">
        <v>361</v>
      </c>
      <c r="E307" s="72">
        <v>48640</v>
      </c>
    </row>
    <row r="308" spans="1:5" x14ac:dyDescent="0.25">
      <c r="A308" s="18" t="s">
        <v>318</v>
      </c>
      <c r="B308" s="9">
        <v>1</v>
      </c>
      <c r="C308" s="67" t="s">
        <v>254</v>
      </c>
      <c r="D308" s="38" t="s">
        <v>7</v>
      </c>
      <c r="E308" s="38">
        <v>30</v>
      </c>
    </row>
    <row r="309" spans="1:5" x14ac:dyDescent="0.25">
      <c r="A309" s="18" t="s">
        <v>318</v>
      </c>
      <c r="B309" s="9">
        <f>+B308+1</f>
        <v>2</v>
      </c>
      <c r="C309" s="67" t="s">
        <v>255</v>
      </c>
      <c r="D309" s="38" t="s">
        <v>7</v>
      </c>
      <c r="E309" s="38">
        <v>120</v>
      </c>
    </row>
    <row r="310" spans="1:5" x14ac:dyDescent="0.25">
      <c r="A310" s="18" t="s">
        <v>318</v>
      </c>
      <c r="B310" s="9">
        <f t="shared" ref="B310:B320" si="7">+B309+1</f>
        <v>3</v>
      </c>
      <c r="C310" s="67" t="s">
        <v>257</v>
      </c>
      <c r="D310" s="38" t="s">
        <v>7</v>
      </c>
      <c r="E310" s="38">
        <v>50</v>
      </c>
    </row>
    <row r="311" spans="1:5" x14ac:dyDescent="0.25">
      <c r="A311" s="18" t="s">
        <v>318</v>
      </c>
      <c r="B311" s="9">
        <f t="shared" si="7"/>
        <v>4</v>
      </c>
      <c r="C311" s="67" t="s">
        <v>256</v>
      </c>
      <c r="D311" s="38" t="s">
        <v>7</v>
      </c>
      <c r="E311" s="38">
        <v>68</v>
      </c>
    </row>
    <row r="312" spans="1:5" x14ac:dyDescent="0.25">
      <c r="A312" s="18" t="s">
        <v>318</v>
      </c>
      <c r="B312" s="9">
        <f t="shared" si="7"/>
        <v>5</v>
      </c>
      <c r="C312" s="67" t="s">
        <v>258</v>
      </c>
      <c r="D312" s="38" t="s">
        <v>7</v>
      </c>
      <c r="E312" s="38">
        <v>400</v>
      </c>
    </row>
    <row r="313" spans="1:5" ht="30" x14ac:dyDescent="0.25">
      <c r="A313" s="18" t="s">
        <v>318</v>
      </c>
      <c r="B313" s="9">
        <f t="shared" si="7"/>
        <v>6</v>
      </c>
      <c r="C313" s="84" t="s">
        <v>259</v>
      </c>
      <c r="D313" s="38" t="s">
        <v>7</v>
      </c>
      <c r="E313" s="38">
        <v>136</v>
      </c>
    </row>
    <row r="314" spans="1:5" x14ac:dyDescent="0.25">
      <c r="A314" s="18" t="s">
        <v>318</v>
      </c>
      <c r="B314" s="9">
        <f t="shared" si="7"/>
        <v>7</v>
      </c>
      <c r="C314" s="67" t="s">
        <v>260</v>
      </c>
      <c r="D314" s="38" t="s">
        <v>7</v>
      </c>
      <c r="E314" s="38">
        <v>40</v>
      </c>
    </row>
    <row r="315" spans="1:5" x14ac:dyDescent="0.25">
      <c r="A315" s="18" t="s">
        <v>318</v>
      </c>
      <c r="B315" s="9">
        <f t="shared" si="7"/>
        <v>8</v>
      </c>
      <c r="C315" s="84" t="s">
        <v>261</v>
      </c>
      <c r="D315" s="38" t="s">
        <v>7</v>
      </c>
      <c r="E315" s="38">
        <v>80</v>
      </c>
    </row>
    <row r="316" spans="1:5" x14ac:dyDescent="0.25">
      <c r="A316" s="18" t="s">
        <v>318</v>
      </c>
      <c r="B316" s="9">
        <f t="shared" si="7"/>
        <v>9</v>
      </c>
      <c r="C316" s="67" t="s">
        <v>262</v>
      </c>
      <c r="D316" s="38" t="s">
        <v>7</v>
      </c>
      <c r="E316" s="38">
        <v>340</v>
      </c>
    </row>
    <row r="317" spans="1:5" x14ac:dyDescent="0.25">
      <c r="A317" s="18" t="s">
        <v>318</v>
      </c>
      <c r="B317" s="9">
        <f t="shared" si="7"/>
        <v>10</v>
      </c>
      <c r="C317" s="67" t="s">
        <v>263</v>
      </c>
      <c r="D317" s="38" t="s">
        <v>7</v>
      </c>
      <c r="E317" s="38">
        <v>40</v>
      </c>
    </row>
    <row r="318" spans="1:5" x14ac:dyDescent="0.25">
      <c r="A318" s="18" t="s">
        <v>318</v>
      </c>
      <c r="B318" s="9">
        <f t="shared" si="7"/>
        <v>11</v>
      </c>
      <c r="C318" s="67" t="s">
        <v>143</v>
      </c>
      <c r="D318" s="38" t="s">
        <v>7</v>
      </c>
      <c r="E318" s="38">
        <v>24</v>
      </c>
    </row>
    <row r="319" spans="1:5" x14ac:dyDescent="0.25">
      <c r="A319" s="18" t="s">
        <v>318</v>
      </c>
      <c r="B319" s="9">
        <f t="shared" si="7"/>
        <v>12</v>
      </c>
      <c r="C319" s="67" t="s">
        <v>144</v>
      </c>
      <c r="D319" s="38" t="s">
        <v>1</v>
      </c>
      <c r="E319" s="38">
        <v>360</v>
      </c>
    </row>
    <row r="320" spans="1:5" x14ac:dyDescent="0.25">
      <c r="A320" s="18" t="s">
        <v>318</v>
      </c>
      <c r="B320" s="9">
        <f t="shared" si="7"/>
        <v>13</v>
      </c>
      <c r="C320" s="67" t="s">
        <v>264</v>
      </c>
      <c r="D320" s="38" t="s">
        <v>7</v>
      </c>
      <c r="E320" s="38">
        <v>600</v>
      </c>
    </row>
    <row r="321" spans="1:5" s="46" customFormat="1" ht="30" x14ac:dyDescent="0.25">
      <c r="A321" s="81" t="s">
        <v>359</v>
      </c>
      <c r="B321" s="81"/>
      <c r="C321" s="81"/>
      <c r="D321" s="70" t="s">
        <v>361</v>
      </c>
      <c r="E321" s="72">
        <v>69646</v>
      </c>
    </row>
    <row r="322" spans="1:5" s="46" customFormat="1" x14ac:dyDescent="0.25">
      <c r="A322" s="47" t="s">
        <v>319</v>
      </c>
      <c r="B322" s="48">
        <v>1</v>
      </c>
      <c r="C322" s="49" t="s">
        <v>272</v>
      </c>
      <c r="D322" s="50" t="s">
        <v>1</v>
      </c>
      <c r="E322" s="73">
        <v>30</v>
      </c>
    </row>
    <row r="323" spans="1:5" s="46" customFormat="1" x14ac:dyDescent="0.25">
      <c r="A323" s="47" t="s">
        <v>319</v>
      </c>
      <c r="B323" s="48">
        <v>2</v>
      </c>
      <c r="C323" s="49" t="s">
        <v>273</v>
      </c>
      <c r="D323" s="51" t="s">
        <v>1</v>
      </c>
      <c r="E323" s="73">
        <v>11000</v>
      </c>
    </row>
    <row r="324" spans="1:5" s="46" customFormat="1" x14ac:dyDescent="0.25">
      <c r="A324" s="47" t="s">
        <v>319</v>
      </c>
      <c r="B324" s="48">
        <v>3</v>
      </c>
      <c r="C324" s="52" t="s">
        <v>91</v>
      </c>
      <c r="D324" s="53" t="s">
        <v>1</v>
      </c>
      <c r="E324" s="73">
        <v>22000</v>
      </c>
    </row>
    <row r="325" spans="1:5" s="46" customFormat="1" x14ac:dyDescent="0.25">
      <c r="A325" s="47" t="s">
        <v>319</v>
      </c>
      <c r="B325" s="48">
        <v>4</v>
      </c>
      <c r="C325" s="52" t="s">
        <v>276</v>
      </c>
      <c r="D325" s="53" t="s">
        <v>1</v>
      </c>
      <c r="E325" s="73">
        <v>11000</v>
      </c>
    </row>
    <row r="326" spans="1:5" s="46" customFormat="1" x14ac:dyDescent="0.25">
      <c r="A326" s="47" t="s">
        <v>319</v>
      </c>
      <c r="B326" s="48">
        <v>5</v>
      </c>
      <c r="C326" s="49" t="s">
        <v>274</v>
      </c>
      <c r="D326" s="53" t="s">
        <v>1</v>
      </c>
      <c r="E326" s="73">
        <v>30</v>
      </c>
    </row>
    <row r="327" spans="1:5" s="46" customFormat="1" x14ac:dyDescent="0.25">
      <c r="A327" s="47" t="s">
        <v>319</v>
      </c>
      <c r="B327" s="48">
        <v>6</v>
      </c>
      <c r="C327" s="49" t="s">
        <v>275</v>
      </c>
      <c r="D327" s="53" t="s">
        <v>1</v>
      </c>
      <c r="E327" s="73">
        <v>30</v>
      </c>
    </row>
    <row r="329" spans="1:5" s="45" customFormat="1" x14ac:dyDescent="0.25">
      <c r="A329" s="43"/>
      <c r="B329" s="44"/>
      <c r="D329" s="43" t="s">
        <v>365</v>
      </c>
      <c r="E329" s="74">
        <f>SUM(E321+E307+E298+E296+E294+E292+E284+E281+E275+E266+E261+E227+E215+E201+E167+E163+E158+E155+E151+E134+E130+E126+E123+E108+E105+E4)</f>
        <v>340756.54</v>
      </c>
    </row>
  </sheetData>
  <autoFilter ref="A3:E327" xr:uid="{00000000-0009-0000-0000-000000000000}">
    <filterColumn colId="0" showButton="0"/>
  </autoFilter>
  <mergeCells count="28">
    <mergeCell ref="A296:C296"/>
    <mergeCell ref="A298:C298"/>
    <mergeCell ref="A307:C307"/>
    <mergeCell ref="A321:C321"/>
    <mergeCell ref="A167:C167"/>
    <mergeCell ref="A201:C201"/>
    <mergeCell ref="A215:C215"/>
    <mergeCell ref="A227:C227"/>
    <mergeCell ref="A261:C261"/>
    <mergeCell ref="A281:C281"/>
    <mergeCell ref="A284:C284"/>
    <mergeCell ref="A292:C292"/>
    <mergeCell ref="A294:C294"/>
    <mergeCell ref="A266:C266"/>
    <mergeCell ref="A275:C275"/>
    <mergeCell ref="A151:C151"/>
    <mergeCell ref="A155:C155"/>
    <mergeCell ref="A158:C158"/>
    <mergeCell ref="A163:C163"/>
    <mergeCell ref="A2:E2"/>
    <mergeCell ref="A3:B3"/>
    <mergeCell ref="A4:C4"/>
    <mergeCell ref="A105:C105"/>
    <mergeCell ref="A108:C108"/>
    <mergeCell ref="A123:C123"/>
    <mergeCell ref="A126:C126"/>
    <mergeCell ref="A134:C134"/>
    <mergeCell ref="A130:C130"/>
  </mergeCells>
  <pageMargins left="0.33" right="0.3" top="0.4" bottom="0.98425196850393704" header="0.28000000000000003" footer="0.5118110236220472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Техническа спецификация</vt:lpstr>
      <vt:lpstr>'Техническа спецификация'!Област_печат</vt:lpstr>
    </vt:vector>
  </TitlesOfParts>
  <Company>Perfect Medica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Ofice Varna</dc:creator>
  <cp:lastModifiedBy>Emito Emito</cp:lastModifiedBy>
  <cp:lastPrinted>2020-05-04T11:07:11Z</cp:lastPrinted>
  <dcterms:created xsi:type="dcterms:W3CDTF">2009-12-28T13:36:37Z</dcterms:created>
  <dcterms:modified xsi:type="dcterms:W3CDTF">2020-05-05T14:17:47Z</dcterms:modified>
</cp:coreProperties>
</file>